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2760" yWindow="-32655" windowWidth="28800" windowHeight="12090"/>
  </bookViews>
  <sheets>
    <sheet name="Приложение №13  ВМП" sheetId="1" r:id="rId1"/>
  </sheets>
  <externalReferences>
    <externalReference r:id="rId2"/>
  </externalReferences>
  <definedNames>
    <definedName name="_xlnm._FilterDatabase" localSheetId="0" hidden="1">'Приложение №13  ВМП'!$A$10:$E$10</definedName>
    <definedName name="_xlnm.Print_Titles" localSheetId="0">'Приложение №13  ВМП'!$9:$9</definedName>
    <definedName name="_xlnm.Print_Area" localSheetId="0">'Приложение №13  ВМП'!$A$1:$E$68</definedName>
  </definedNames>
  <calcPr calcId="144525" fullCalcOnLoad="1"/>
</workbook>
</file>

<file path=xl/calcChain.xml><?xml version="1.0" encoding="utf-8"?>
<calcChain xmlns="http://schemas.openxmlformats.org/spreadsheetml/2006/main">
  <c r="D12" i="1" l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11" i="1"/>
</calcChain>
</file>

<file path=xl/sharedStrings.xml><?xml version="1.0" encoding="utf-8"?>
<sst xmlns="http://schemas.openxmlformats.org/spreadsheetml/2006/main" count="126" uniqueCount="88">
  <si>
    <t>Наименование профиля ВМП</t>
  </si>
  <si>
    <t>№ группы ВМП</t>
  </si>
  <si>
    <t>Абдоминальная хирургия</t>
  </si>
  <si>
    <t>Акушерство и гинекология</t>
  </si>
  <si>
    <t>Гематология</t>
  </si>
  <si>
    <t>Детская хирургия в период новорожденности</t>
  </si>
  <si>
    <t>Дерматовенерология</t>
  </si>
  <si>
    <t>Комбустиология</t>
  </si>
  <si>
    <t>Нейрохирургия</t>
  </si>
  <si>
    <t>Неонатология</t>
  </si>
  <si>
    <t>Онкология</t>
  </si>
  <si>
    <t>Оториноларингология</t>
  </si>
  <si>
    <t>Офтальмология</t>
  </si>
  <si>
    <t>Педиатрия</t>
  </si>
  <si>
    <t>Ревматология</t>
  </si>
  <si>
    <t>Торакальная хирургия</t>
  </si>
  <si>
    <t>Травматология и ортопедия</t>
  </si>
  <si>
    <t>Урология</t>
  </si>
  <si>
    <t>Челюстно-лицевая хирургия</t>
  </si>
  <si>
    <t>Эндокринология</t>
  </si>
  <si>
    <t>Сердечно-сосудистая хирургия</t>
  </si>
  <si>
    <t>Гастроэнтерология</t>
  </si>
  <si>
    <t>Тариф на оплату медицинской помощи, рублей</t>
  </si>
  <si>
    <t xml:space="preserve"> к Тарифному соглашению в системе ОМС ЕАО на 2021 год</t>
  </si>
  <si>
    <t>от "20" января 2021 года</t>
  </si>
  <si>
    <t>Тарифы на законченный случай лечения заболевания при оказании высокотехнологичной помощи по перечню видов высокотехнологичной помощи, включенных в базовую программу обязательного медицинского страхования на 2021 год</t>
  </si>
  <si>
    <t>Код услуги</t>
  </si>
  <si>
    <t>84.001001</t>
  </si>
  <si>
    <t>84.001002</t>
  </si>
  <si>
    <t>84.081036</t>
  </si>
  <si>
    <t>84.081037</t>
  </si>
  <si>
    <t>84.081038</t>
  </si>
  <si>
    <t>84.081039</t>
  </si>
  <si>
    <t>84.081040</t>
  </si>
  <si>
    <t>84.081041</t>
  </si>
  <si>
    <t>84.081042</t>
  </si>
  <si>
    <t>84.081043</t>
  </si>
  <si>
    <t>84.081044</t>
  </si>
  <si>
    <t>84.081045</t>
  </si>
  <si>
    <t>84.081046</t>
  </si>
  <si>
    <t>84.100049</t>
  </si>
  <si>
    <t>84.100050</t>
  </si>
  <si>
    <t>84.100051</t>
  </si>
  <si>
    <t>84.100052</t>
  </si>
  <si>
    <t>84.100053</t>
  </si>
  <si>
    <t>84.108054</t>
  </si>
  <si>
    <t>84.108055</t>
  </si>
  <si>
    <t>Доля заработной платы в составе норматива финансовых затрат на единицу объема медицинской помощи</t>
  </si>
  <si>
    <t>84.136003</t>
  </si>
  <si>
    <t>84.136004</t>
  </si>
  <si>
    <t>84.011005</t>
  </si>
  <si>
    <t>84.012006</t>
  </si>
  <si>
    <t>84.012007</t>
  </si>
  <si>
    <t>84.020008</t>
  </si>
  <si>
    <t>84.016009</t>
  </si>
  <si>
    <t>84.114010</t>
  </si>
  <si>
    <t>84.144011</t>
  </si>
  <si>
    <t>84.054012</t>
  </si>
  <si>
    <t>84.054013</t>
  </si>
  <si>
    <t>84.054014</t>
  </si>
  <si>
    <t>84.054015</t>
  </si>
  <si>
    <t>84.054016</t>
  </si>
  <si>
    <t>84.054017</t>
  </si>
  <si>
    <t>84.055018</t>
  </si>
  <si>
    <t>84.055019</t>
  </si>
  <si>
    <t>84.060020</t>
  </si>
  <si>
    <t>84.060021</t>
  </si>
  <si>
    <t>84.060022</t>
  </si>
  <si>
    <t>84.060023</t>
  </si>
  <si>
    <t>84.060024</t>
  </si>
  <si>
    <t>84.060025</t>
  </si>
  <si>
    <t>84.162026</t>
  </si>
  <si>
    <t>84.162027</t>
  </si>
  <si>
    <t>84.162028</t>
  </si>
  <si>
    <t>84.065029</t>
  </si>
  <si>
    <t>84.065030</t>
  </si>
  <si>
    <t>84.068031</t>
  </si>
  <si>
    <t>84.068032</t>
  </si>
  <si>
    <t>84.068033</t>
  </si>
  <si>
    <t>84.068034</t>
  </si>
  <si>
    <t>84.077035</t>
  </si>
  <si>
    <t>84.099047</t>
  </si>
  <si>
    <t>84.099048</t>
  </si>
  <si>
    <t>84.116056</t>
  </si>
  <si>
    <t>84.122057</t>
  </si>
  <si>
    <t>84.122058</t>
  </si>
  <si>
    <t>Приложение № 47</t>
  </si>
  <si>
    <t>(в редакции Дополнительного соглашения № 2 от 24.03.2021)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</si>
</sst>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1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33">
    <xf numFmtId="0" fontId="0" fillId="0" borderId="0" xfId="0"/>
    <xf numFmtId="0" fontId="3" fillId="0" borderId="0" xfId="1" applyFont="1" applyFill="1" applyBorder="1"/>
    <xf numFmtId="0" fontId="3" fillId="0" borderId="0" xfId="1" applyFont="1" applyFill="1" applyBorder="1" applyAlignment="1">
      <alignment wrapText="1"/>
    </xf>
    <xf numFmtId="0" fontId="3" fillId="0" borderId="0" xfId="1" applyFont="1" applyFill="1"/>
    <xf numFmtId="0" fontId="4" fillId="0" borderId="0" xfId="1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4" fontId="3" fillId="0" borderId="0" xfId="1" applyNumberFormat="1" applyFont="1" applyBorder="1" applyAlignment="1">
      <alignment horizontal="center" vertical="center" wrapText="1"/>
    </xf>
    <xf numFmtId="4" fontId="3" fillId="0" borderId="0" xfId="1" applyNumberFormat="1" applyFont="1" applyFill="1" applyBorder="1" applyAlignment="1">
      <alignment horizontal="center" vertical="center" wrapText="1"/>
    </xf>
    <xf numFmtId="4" fontId="2" fillId="0" borderId="0" xfId="1" applyNumberFormat="1" applyBorder="1"/>
    <xf numFmtId="0" fontId="3" fillId="0" borderId="0" xfId="1" applyFont="1" applyFill="1" applyAlignment="1">
      <alignment horizontal="left" vertical="top"/>
    </xf>
    <xf numFmtId="4" fontId="3" fillId="0" borderId="1" xfId="0" applyNumberFormat="1" applyFont="1" applyBorder="1" applyAlignment="1">
      <alignment horizontal="center"/>
    </xf>
    <xf numFmtId="0" fontId="3" fillId="0" borderId="1" xfId="1" applyFont="1" applyFill="1" applyBorder="1" applyAlignment="1">
      <alignment horizontal="center"/>
    </xf>
    <xf numFmtId="0" fontId="4" fillId="0" borderId="0" xfId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left"/>
    </xf>
    <xf numFmtId="0" fontId="3" fillId="0" borderId="0" xfId="1" applyFont="1" applyFill="1" applyAlignment="1">
      <alignment horizontal="left"/>
    </xf>
    <xf numFmtId="0" fontId="3" fillId="2" borderId="1" xfId="1" applyFont="1" applyFill="1" applyBorder="1" applyAlignment="1">
      <alignment horizontal="left"/>
    </xf>
    <xf numFmtId="0" fontId="3" fillId="2" borderId="1" xfId="1" applyFont="1" applyFill="1" applyBorder="1" applyAlignment="1">
      <alignment horizontal="center"/>
    </xf>
    <xf numFmtId="0" fontId="3" fillId="2" borderId="1" xfId="1" applyFont="1" applyFill="1" applyBorder="1" applyAlignment="1">
      <alignment horizontal="left" vertical="center" wrapText="1"/>
    </xf>
    <xf numFmtId="4" fontId="3" fillId="0" borderId="1" xfId="1" applyNumberFormat="1" applyFont="1" applyBorder="1" applyAlignment="1">
      <alignment horizontal="center" vertical="center" wrapText="1"/>
    </xf>
    <xf numFmtId="4" fontId="3" fillId="0" borderId="1" xfId="1" applyNumberFormat="1" applyFont="1" applyFill="1" applyBorder="1" applyAlignment="1">
      <alignment horizontal="center"/>
    </xf>
    <xf numFmtId="0" fontId="4" fillId="0" borderId="0" xfId="1" applyFont="1" applyFill="1" applyBorder="1" applyAlignment="1">
      <alignment horizontal="center" vertical="center" wrapText="1"/>
    </xf>
    <xf numFmtId="4" fontId="3" fillId="0" borderId="0" xfId="1" applyNumberFormat="1" applyFont="1" applyFill="1"/>
    <xf numFmtId="9" fontId="3" fillId="2" borderId="1" xfId="2" applyFont="1" applyFill="1" applyBorder="1" applyAlignment="1">
      <alignment horizontal="center"/>
    </xf>
    <xf numFmtId="9" fontId="3" fillId="0" borderId="0" xfId="1" applyNumberFormat="1" applyFont="1" applyFill="1"/>
    <xf numFmtId="0" fontId="4" fillId="0" borderId="0" xfId="1" applyFont="1" applyFill="1" applyBorder="1" applyAlignment="1">
      <alignment horizontal="center" vertical="center" wrapText="1"/>
    </xf>
    <xf numFmtId="0" fontId="6" fillId="0" borderId="0" xfId="0" applyFont="1" applyFill="1" applyAlignment="1"/>
    <xf numFmtId="0" fontId="6" fillId="0" borderId="0" xfId="0" applyFont="1" applyAlignment="1"/>
    <xf numFmtId="0" fontId="7" fillId="0" borderId="0" xfId="0" applyFont="1" applyAlignment="1">
      <alignment vertical="center" wrapText="1"/>
    </xf>
    <xf numFmtId="0" fontId="3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right"/>
    </xf>
  </cellXfs>
  <cellStyles count="3">
    <cellStyle name="Обычный" xfId="0" builtinId="0"/>
    <cellStyle name="Обычный 2" xfId="1"/>
    <cellStyle name="Процентный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8;&#1088;&#1091;&#1092;&#1072;&#1085;&#1086;&#1074;&#1072;/&#1056;&#1072;&#1089;&#1095;&#1077;&#1090;&#1099;%20&#1076;&#1083;&#1103;%20&#1058;&#1057;%202021/&#1042;&#1052;&#1055;/&#1058;&#1072;&#1088;&#1080;&#1092;&#1099;%20&#1042;&#1052;&#105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 из ПГГ (прил1)"/>
      <sheetName val="Тарифы ВМП 2021"/>
      <sheetName val="Лист1"/>
    </sheetNames>
    <sheetDataSet>
      <sheetData sheetId="0"/>
      <sheetData sheetId="1">
        <row r="4">
          <cell r="A4">
            <v>1</v>
          </cell>
          <cell r="B4" t="str">
            <v>Микрохирургические, расширенные, комбинированные и реконструктивно-пластические операции на поджелудочной железе, в том числе лапароскопически ассистированные операции</v>
          </cell>
          <cell r="C4" t="str">
            <v>хирургическое лечение</v>
          </cell>
          <cell r="D4">
            <v>174566</v>
          </cell>
          <cell r="E4" t="str">
            <v>1 группа - 19%</v>
          </cell>
          <cell r="F4">
            <v>0.19</v>
          </cell>
        </row>
        <row r="5">
          <cell r="A5">
            <v>2</v>
          </cell>
          <cell r="B5" t="str">
            <v>Хирургическое лечение новообразований надпочечников и забрюшинного пространства</v>
          </cell>
          <cell r="C5" t="str">
            <v>хирургическое лечение</v>
          </cell>
          <cell r="D5">
            <v>187556</v>
          </cell>
          <cell r="E5" t="str">
            <v xml:space="preserve"> 2 группа - 26%</v>
          </cell>
          <cell r="F5">
            <v>0.26</v>
          </cell>
        </row>
        <row r="6">
          <cell r="A6">
            <v>3</v>
          </cell>
          <cell r="B6" t="str">
            <v>Комплексное лечение при привычном невынашивании беременности, вызванном тромбофилическими мутациями, антифосфолипидным синдромом, резус-сенсибилизацией, с применением химиотерапевтических, генно-инженерных, биологических, онтогенетических, молекулярно-ген</v>
          </cell>
          <cell r="C6" t="str">
            <v>терапевтическое лечение</v>
          </cell>
          <cell r="D6">
            <v>133466</v>
          </cell>
          <cell r="E6" t="str">
            <v xml:space="preserve"> 3 группа - 33%</v>
          </cell>
          <cell r="F6">
            <v>0.33</v>
          </cell>
        </row>
        <row r="7">
          <cell r="A7">
            <v>4</v>
          </cell>
          <cell r="B7" t="str">
            <v>Хирургическое органосохраняющее и реконструктивно-пластическое лечение распространенных форм гигантских опухолей гениталий, смежных органов малого таза и других органов брюшной полости у женщин с использованием лапароскопического и комбинированного доступ</v>
          </cell>
          <cell r="C7" t="str">
            <v>хирургическое лечение</v>
          </cell>
          <cell r="D7">
            <v>202039</v>
          </cell>
          <cell r="E7" t="str">
            <v xml:space="preserve"> 4 группа - 38%</v>
          </cell>
          <cell r="F7">
            <v>0.38</v>
          </cell>
        </row>
        <row r="8">
          <cell r="A8">
            <v>5</v>
          </cell>
          <cell r="B8" t="str">
            <v xml:space="preserve">Поликомпонентная терапия при язвенном колите и болезни Крона 3 и 4 степени активности, гормонозависимых и гормонорезистентных формах, тяжелой форме целиакии химиотерапевтическими и генно-инженерными биологическими лекарственными препаратами под контролем </v>
          </cell>
          <cell r="C8" t="str">
            <v>терапевтическое лечение</v>
          </cell>
          <cell r="D8">
            <v>140082</v>
          </cell>
          <cell r="E8" t="str">
            <v xml:space="preserve"> 5 группа - 21%</v>
          </cell>
          <cell r="F8">
            <v>0.21</v>
          </cell>
        </row>
        <row r="9">
          <cell r="A9">
            <v>6</v>
          </cell>
          <cell r="B9" t="str">
            <v>Комплексное лечение, включая полихимиотерапию, иммунотерапию, трансфузионную терапию препаратами крови и плазмы, методы экстракорпорального воздействия на кровь, дистанционную лучевую терапию, хирургические методы лечения при апластических анемиях, апласт</v>
          </cell>
          <cell r="C9" t="str">
            <v>терапевтическое лечение</v>
          </cell>
          <cell r="D9">
            <v>156505</v>
          </cell>
          <cell r="E9" t="str">
            <v xml:space="preserve"> 6 группа - 30%</v>
          </cell>
          <cell r="F9">
            <v>0.3</v>
          </cell>
        </row>
        <row r="10">
          <cell r="A10">
            <v>7</v>
          </cell>
          <cell r="B10" t="str">
            <v>Интенсивная терапия, включающая методы экстракорпорального воздействия на кровь у больных с порфириями</v>
          </cell>
          <cell r="C10" t="str">
            <v>терапевтическое лечение</v>
          </cell>
          <cell r="D10">
            <v>466650</v>
          </cell>
          <cell r="E10" t="str">
            <v xml:space="preserve"> 7 группа - 7%</v>
          </cell>
          <cell r="F10">
            <v>7.0000000000000007E-2</v>
          </cell>
        </row>
        <row r="11">
          <cell r="A11">
            <v>8</v>
          </cell>
          <cell r="B11" t="str">
            <v>Реконструктивно-пластические операции на грудной клетке при пороках развития у новорожденных (пороки легких, бронхов, пищевода), в том числе торакоскопические</v>
          </cell>
          <cell r="C11" t="str">
            <v>хирургическое лечение</v>
          </cell>
          <cell r="D11">
            <v>270936</v>
          </cell>
          <cell r="E11" t="str">
            <v xml:space="preserve"> 8 группа - 49%</v>
          </cell>
          <cell r="F11">
            <v>0.49</v>
          </cell>
        </row>
        <row r="12">
          <cell r="A12">
            <v>9</v>
          </cell>
          <cell r="B12" t="str">
            <v>Комплексное лечение больных тяжелыми распространенными формами псориаза, атопического дерматита, истинной пузырчатки, локализованной склеродермии, лучевого дерматита</v>
          </cell>
          <cell r="C12" t="str">
            <v>терапевтическое лечение</v>
          </cell>
          <cell r="D12">
            <v>105768</v>
          </cell>
          <cell r="E12" t="str">
            <v xml:space="preserve"> 9 группа - 32%</v>
          </cell>
          <cell r="F12">
            <v>0.32</v>
          </cell>
        </row>
        <row r="13">
          <cell r="A13">
            <v>10</v>
          </cell>
          <cell r="B13" t="str">
            <v>Комплексное лечение больных с обширными ожогами от 30 до 49 процентов поверхности тела различной локализации, в том числе термоингаляционными травмами</v>
          </cell>
          <cell r="C13" t="str">
            <v>комбинированное лечение</v>
          </cell>
          <cell r="D13">
            <v>552974</v>
          </cell>
          <cell r="E13" t="str">
            <v xml:space="preserve"> 10 группа - 47%</v>
          </cell>
          <cell r="F13">
            <v>0.47</v>
          </cell>
        </row>
        <row r="14">
          <cell r="A14">
            <v>11</v>
          </cell>
          <cell r="B14" t="str">
            <v>Комплексное лечение больных с обширными ожогами более 50 процентов поверхности тела различной локализации, в том числе термоингаляционными травмами</v>
          </cell>
          <cell r="C14" t="str">
            <v>комбинированное лечение</v>
          </cell>
          <cell r="D14">
            <v>1639858</v>
          </cell>
          <cell r="E14" t="str">
            <v xml:space="preserve"> 11 группа - 27%</v>
          </cell>
          <cell r="F14">
            <v>0.27</v>
          </cell>
        </row>
        <row r="15">
          <cell r="A15">
            <v>12</v>
          </cell>
          <cell r="B15" t="str">
            <v xml:space="preserve">Микрохирургические вмешательства с использованием операционного микроскопа, стереотаксической биопсии,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</v>
          </cell>
          <cell r="C15" t="str">
            <v>хирургическое лечение</v>
          </cell>
          <cell r="D15">
            <v>169754</v>
          </cell>
          <cell r="E15" t="str">
            <v xml:space="preserve"> 12 группа - 24%</v>
          </cell>
          <cell r="F15">
            <v>0.24</v>
          </cell>
        </row>
        <row r="16">
          <cell r="A16">
            <v>13</v>
          </cell>
          <cell r="B16" t="str">
            <v>Внутрисосудистый тромболизис при окклюзиях церебральных артерий и синусов</v>
          </cell>
          <cell r="C16" t="str">
            <v>хирургическое лечение</v>
          </cell>
          <cell r="D16">
            <v>260482</v>
          </cell>
          <cell r="E16" t="str">
            <v xml:space="preserve"> 13 группа - 19%</v>
          </cell>
          <cell r="F16">
            <v>0.19</v>
          </cell>
        </row>
        <row r="17">
          <cell r="A17">
            <v>14</v>
          </cell>
          <cell r="B17" t="str">
            <v>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кистах. Повторные ликворошунтирующие операции при осложненном течении заболевания у взрослых</v>
          </cell>
          <cell r="C17" t="str">
            <v>хирургическое лечение</v>
          </cell>
          <cell r="D17">
            <v>166989</v>
          </cell>
          <cell r="E17" t="str">
            <v xml:space="preserve"> 14 группа - 17%</v>
          </cell>
          <cell r="F17">
            <v>0.17</v>
          </cell>
        </row>
        <row r="18">
          <cell r="A18">
            <v>15</v>
          </cell>
          <cell r="B18" t="str">
            <v>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кистах. Повторные ликворошунтирующие операции при осложненном течении заболевания у детей</v>
          </cell>
          <cell r="C18" t="str">
            <v>хирургическое лечение</v>
          </cell>
          <cell r="D18">
            <v>239976</v>
          </cell>
          <cell r="E18" t="str">
            <v xml:space="preserve"> 15 группа - 16%</v>
          </cell>
          <cell r="F18">
            <v>0.16</v>
          </cell>
        </row>
        <row r="19">
          <cell r="A19">
            <v>16</v>
          </cell>
          <cell r="B19" t="str">
            <v>Микрохирургические и эндоскопические вмешательства при поражениях межпозвоночных дисков шейных и грудных отделов с миелопатией, радикуло- и нейропатией, спондилолистезах и спинальных стенозах. Сложные декомпрессионно-стабилизирующие и реконструктивные опе</v>
          </cell>
          <cell r="C19" t="str">
            <v>хирургическое лечение</v>
          </cell>
          <cell r="D19">
            <v>305604</v>
          </cell>
          <cell r="E19" t="str">
            <v xml:space="preserve"> 16 группа - 36%</v>
          </cell>
          <cell r="F19">
            <v>0.36</v>
          </cell>
        </row>
        <row r="20">
          <cell r="A20">
            <v>17</v>
          </cell>
          <cell r="B20" t="str">
            <v>Микрохирургические, эндоваскулярные и стереотаксические вмешательства с применением адгезивных клеевых композиций, микроэмболов, микроспиралей (менее 5 койлов), стентов при патологии сосудов головного и спинного мозга, богатокровоснабжаемых опухолях голов</v>
          </cell>
          <cell r="C20" t="str">
            <v>хирургическое лечение</v>
          </cell>
          <cell r="D20">
            <v>413741</v>
          </cell>
          <cell r="E20" t="str">
            <v xml:space="preserve"> 17 группа - 28%</v>
          </cell>
          <cell r="F20">
            <v>0.28000000000000003</v>
          </cell>
        </row>
        <row r="21">
          <cell r="A21">
            <v>18</v>
          </cell>
          <cell r="B21" t="str">
            <v>Поликомпонентная терапия синдрома дыхательных расстройств, врожденной пневмонии, сепсиса новорожденного, тяжелой церебральной патологии новорожденного с применением аппаратных методов замещения или поддержки витальных функций на основе динамического инстр</v>
          </cell>
          <cell r="C21" t="str">
            <v>комбинированное лечение</v>
          </cell>
          <cell r="D21">
            <v>261778</v>
          </cell>
          <cell r="E21" t="str">
            <v xml:space="preserve"> 18 группа - 21%</v>
          </cell>
          <cell r="F21">
            <v>0.21</v>
          </cell>
        </row>
        <row r="22">
          <cell r="A22">
            <v>19</v>
          </cell>
          <cell r="B22" t="str">
            <v>Выхаживание новорожденных с массой тела до 1000 г, включая детей с экстремально низкой массой тела при рождении, с созданием оптимальных контролируемых параметров поддержки витальных функций и щадяще-развивающих условий внешней среды под контролем динамич</v>
          </cell>
          <cell r="C22" t="str">
            <v>комбинированное лечение</v>
          </cell>
          <cell r="D22">
            <v>529128</v>
          </cell>
          <cell r="E22" t="str">
            <v xml:space="preserve"> 19 группа - 29%</v>
          </cell>
          <cell r="F22">
            <v>0.28999999999999998</v>
          </cell>
        </row>
        <row r="23">
          <cell r="A23">
            <v>20</v>
          </cell>
          <cell r="B23" t="str">
            <v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</v>
          </cell>
          <cell r="C23" t="str">
            <v>хирургическое лечение</v>
          </cell>
          <cell r="D23">
            <v>122902</v>
          </cell>
          <cell r="E23" t="str">
            <v xml:space="preserve"> 20 группа - 31%</v>
          </cell>
          <cell r="F23">
            <v>0.31</v>
          </cell>
        </row>
        <row r="24">
          <cell r="A24">
            <v>21</v>
          </cell>
          <cell r="B24" t="str">
            <v>Высокоинтенсивная фокусированная ультразвуковая терапия (HIFU) при злокачественных новообразованиях, в том числе у детей</v>
          </cell>
          <cell r="C24" t="str">
            <v>терапевтическое лечение</v>
          </cell>
          <cell r="D24">
            <v>102926</v>
          </cell>
          <cell r="E24" t="str">
            <v xml:space="preserve"> 21 группа - 54%</v>
          </cell>
          <cell r="F24">
            <v>0.54</v>
          </cell>
        </row>
        <row r="25">
          <cell r="A25">
            <v>22</v>
          </cell>
          <cell r="B25" t="str">
            <v>Комплексная и высокодозная химиотерапия (включая эпигеномную терапию) острых лейкозов, высокозлокачественных лимфом, рецидивов и рефрактерных форм лимфопролиферативных и миелопролиферативных заболеваний, в том числе у детей. Комплексная, высокоинтенсивная</v>
          </cell>
          <cell r="C25" t="str">
            <v>терапевтическое лечение</v>
          </cell>
          <cell r="D25">
            <v>140893</v>
          </cell>
          <cell r="E25" t="str">
            <v xml:space="preserve"> 22 группа - 35%</v>
          </cell>
          <cell r="F25">
            <v>0.35</v>
          </cell>
        </row>
        <row r="26">
          <cell r="A26">
            <v>23</v>
          </cell>
          <cell r="B26" t="str">
            <v>Дистанционная лучевая терапия в радиотерапевтических отделениях при злокачественных новообразованиях</v>
          </cell>
          <cell r="C26" t="str">
            <v>терапевтическое лечение</v>
          </cell>
          <cell r="D26">
            <v>74799</v>
          </cell>
          <cell r="E26" t="str">
            <v xml:space="preserve"> 23 группа - 36%</v>
          </cell>
          <cell r="F26">
            <v>0.36</v>
          </cell>
        </row>
        <row r="27">
          <cell r="A27">
            <v>24</v>
          </cell>
          <cell r="B27" t="str">
            <v>Дистанционная лучевая терапия в радиотерапевтических отделениях при злокачественных новообразованиях</v>
          </cell>
          <cell r="C27" t="str">
            <v>терапевтическое лечение</v>
          </cell>
          <cell r="D27">
            <v>169549</v>
          </cell>
          <cell r="E27" t="str">
            <v xml:space="preserve"> 24 группа - 34%</v>
          </cell>
          <cell r="F27">
            <v>0.34</v>
          </cell>
        </row>
        <row r="28">
          <cell r="A28">
            <v>25</v>
          </cell>
          <cell r="B28" t="str">
            <v>Дистанционная лучевая терапия в радиотерапевтических отделениях при злокачественных новообразованиях</v>
          </cell>
          <cell r="C28" t="str">
            <v>терапевтическое лечение</v>
          </cell>
          <cell r="D28">
            <v>225872</v>
          </cell>
          <cell r="E28" t="str">
            <v xml:space="preserve"> 25 группа - 33%</v>
          </cell>
          <cell r="F28">
            <v>0.33</v>
          </cell>
        </row>
        <row r="29">
          <cell r="A29">
            <v>26</v>
          </cell>
          <cell r="B29" t="str">
            <v>Реконструктивные операции на звукопроводящем аппарате среднего уха</v>
          </cell>
          <cell r="C29" t="str">
            <v>хирургическое лечение</v>
          </cell>
          <cell r="D29">
            <v>118915</v>
          </cell>
          <cell r="E29" t="str">
            <v xml:space="preserve"> 26 группа - 25%</v>
          </cell>
          <cell r="F29">
            <v>0.25</v>
          </cell>
        </row>
        <row r="30">
          <cell r="A30">
            <v>27</v>
          </cell>
          <cell r="B30" t="str">
            <v>Хирургическое лечение болезни Меньера и других нарушений вестибулярной функции</v>
          </cell>
          <cell r="C30" t="str">
            <v>хирургическое лечение</v>
          </cell>
          <cell r="D30">
            <v>70847</v>
          </cell>
          <cell r="E30" t="str">
            <v xml:space="preserve"> 27 группа - 19%</v>
          </cell>
          <cell r="F30">
            <v>0.19</v>
          </cell>
        </row>
        <row r="31">
          <cell r="A31">
            <v>28</v>
          </cell>
          <cell r="B31" t="str">
            <v>Хирургическое лечение доброкачественных новообразований среднего уха, полости носа и придаточных пазух, гортани и глотки</v>
          </cell>
          <cell r="C31" t="str">
            <v>хирургическое лечение</v>
          </cell>
          <cell r="D31">
            <v>133702</v>
          </cell>
          <cell r="E31" t="str">
            <v xml:space="preserve"> 28 группа - 43%</v>
          </cell>
          <cell r="F31">
            <v>0.43</v>
          </cell>
        </row>
        <row r="32">
          <cell r="A32">
            <v>29</v>
          </cell>
          <cell r="B32" t="str">
            <v>Комплексное хирургическое лечение глаукомы, включая микроинвазивную энергетическую оптико-реконструктивную и лазерную хирургию, имплантацию различных видов дренажей</v>
          </cell>
          <cell r="C32" t="str">
            <v>хирургическое лечение</v>
          </cell>
          <cell r="D32">
            <v>63231</v>
          </cell>
          <cell r="E32" t="str">
            <v xml:space="preserve"> 29 группа - 34%</v>
          </cell>
          <cell r="F32">
            <v>0.34</v>
          </cell>
        </row>
        <row r="33">
          <cell r="A33">
            <v>30</v>
          </cell>
          <cell r="B33" t="str">
            <v>Реконструктивное, восстановительное, реконструктивно-пластическое хирургическое и лазерное лечение при врожденных аномалиях (пороках развития) века, слезного аппарата, глазницы, переднего и заднего сегментов глаза, хрусталика, в том числе с применением ко</v>
          </cell>
          <cell r="C33" t="str">
            <v>хирургическое лечение</v>
          </cell>
          <cell r="D33">
            <v>91940</v>
          </cell>
          <cell r="E33" t="str">
            <v xml:space="preserve"> 30 группа - 33%</v>
          </cell>
          <cell r="F33">
            <v>0.33</v>
          </cell>
        </row>
        <row r="34">
          <cell r="A34">
            <v>31</v>
          </cell>
          <cell r="B34" t="str">
            <v>Поликомпонентное лечение болезни Вильсона, болезни Гоше, мальабсорбции с применением химиотерапевтических лекарственных препаратов</v>
          </cell>
          <cell r="C34" t="str">
            <v>терапевтическое лечение</v>
          </cell>
          <cell r="D34">
            <v>86546</v>
          </cell>
          <cell r="E34" t="str">
            <v xml:space="preserve"> 31 группа - 37%</v>
          </cell>
          <cell r="F34">
            <v>0.37</v>
          </cell>
        </row>
        <row r="35">
          <cell r="A35">
            <v>32</v>
          </cell>
          <cell r="B35" t="str">
            <v>Поликомпонентное лечение наследственных нефритов, тубулопатий, стероидрезистентного и стероидзависимого нефротических синдромов с применением иммуносупрессивной и (или) симптоматической терапии</v>
          </cell>
          <cell r="C35" t="str">
            <v>терапевтическое лечение</v>
          </cell>
          <cell r="D35">
            <v>180802</v>
          </cell>
          <cell r="E35" t="str">
            <v xml:space="preserve"> 32 группа - 22%</v>
          </cell>
          <cell r="F35">
            <v>0.22</v>
          </cell>
        </row>
        <row r="36">
          <cell r="A36">
            <v>33</v>
          </cell>
          <cell r="B36" t="str">
            <v>Поликомпонентное лечение кардиомиопатий, миокардитов, перикардитов, эндокардитов с недостаточностью кровообращения II - IV функционального класса (NYHA), резистентных нарушений сердечного ритма и проводимости сердца с аритмогенной дисфункцией миокарда с п</v>
          </cell>
          <cell r="C36" t="str">
            <v>терапевтическое лечение</v>
          </cell>
          <cell r="D36">
            <v>103045</v>
          </cell>
          <cell r="E36" t="str">
            <v xml:space="preserve"> 33 группа - 33%</v>
          </cell>
          <cell r="F36">
            <v>0.33</v>
          </cell>
        </row>
        <row r="37">
          <cell r="A37">
            <v>34</v>
          </cell>
          <cell r="B37" t="str">
            <v>Поликомпонентное лечение тяжелых форм аутоиммунного и врожденных моногенных форм сахарного диабета и гиперинсулинизма с использованием систем суточного мониторирования глюкозы и помповых дозаторов инсулина</v>
          </cell>
          <cell r="C37" t="str">
            <v>терапевтическое лечение</v>
          </cell>
          <cell r="D37">
            <v>179412</v>
          </cell>
          <cell r="E37" t="str">
            <v xml:space="preserve"> 34 группа - 21%</v>
          </cell>
          <cell r="F37">
            <v>0.21</v>
          </cell>
        </row>
        <row r="38">
          <cell r="A38">
            <v>35</v>
          </cell>
          <cell r="B38" t="str">
            <v>Поликомпонентная иммуномодулирующая терапия с включением генно-инженерных биологических лекарственных препаратов, гормональных и химиотерапевтических лекарственных препаратов с использованием специальных методов лабораторной и инструментальной диагностики</v>
          </cell>
          <cell r="C38" t="str">
            <v>терапевтическое лечение</v>
          </cell>
          <cell r="D38">
            <v>137968</v>
          </cell>
          <cell r="E38" t="str">
            <v xml:space="preserve"> 35 группа - 34%</v>
          </cell>
          <cell r="F38">
            <v>0.34</v>
          </cell>
        </row>
        <row r="39">
          <cell r="A39">
            <v>36</v>
          </cell>
          <cell r="B39" t="str">
            <v>Коронарная реваскуляризация миокарда с применением ангиопластики в сочетании со стентированием при ишемической болезни сердца</v>
          </cell>
          <cell r="C39" t="str">
            <v>хирургическое лечение</v>
          </cell>
          <cell r="D39">
            <v>163507</v>
          </cell>
          <cell r="E39" t="str">
            <v xml:space="preserve"> 36 группа - 55%</v>
          </cell>
          <cell r="F39">
            <v>0.55000000000000004</v>
          </cell>
        </row>
        <row r="40">
          <cell r="A40">
            <v>37</v>
          </cell>
          <cell r="B40" t="str">
            <v>Коронарная реваскуляризация миокарда с применением ангиопластики в сочетании со стентированием при ишемической болезни сердца</v>
          </cell>
          <cell r="C40" t="str">
            <v>хирургическое лечение</v>
          </cell>
          <cell r="D40">
            <v>190322</v>
          </cell>
          <cell r="E40" t="str">
            <v xml:space="preserve"> 37 группа - 48%</v>
          </cell>
          <cell r="F40">
            <v>0.48</v>
          </cell>
        </row>
        <row r="41">
          <cell r="A41">
            <v>38</v>
          </cell>
          <cell r="B41" t="str">
            <v>Коронарная реваскуляризация миокарда с применением ангиопластики в сочетании со стентированием при ишемической болезни сердца</v>
          </cell>
          <cell r="C41" t="str">
            <v>хирургическое лечение</v>
          </cell>
          <cell r="D41">
            <v>217100</v>
          </cell>
          <cell r="E41" t="str">
            <v xml:space="preserve"> 38 группа - 42%</v>
          </cell>
          <cell r="F41">
            <v>0.42</v>
          </cell>
        </row>
        <row r="42">
          <cell r="A42">
            <v>39</v>
          </cell>
          <cell r="B42" t="str">
            <v>Коронарная реваскуляризация миокарда с применением ангиопластики в сочетании со стентированием при ишемической болезни сердца</v>
          </cell>
          <cell r="C42" t="str">
            <v>хирургическое лечение</v>
          </cell>
          <cell r="D42">
            <v>121748</v>
          </cell>
          <cell r="E42" t="str">
            <v xml:space="preserve"> 39 группа - 53%</v>
          </cell>
          <cell r="F42">
            <v>0.53</v>
          </cell>
        </row>
        <row r="43">
          <cell r="A43">
            <v>40</v>
          </cell>
          <cell r="B43" t="str">
            <v>Коронарная реваскуляризация миокарда с применением ангиопластики в сочетании со стентированием при ишемической болезни сердца</v>
          </cell>
          <cell r="C43" t="str">
            <v>хирургическое лечение</v>
          </cell>
          <cell r="D43">
            <v>148617</v>
          </cell>
          <cell r="E43" t="str">
            <v xml:space="preserve"> 40 группа - 45%</v>
          </cell>
          <cell r="F43">
            <v>0.45</v>
          </cell>
        </row>
        <row r="44">
          <cell r="A44">
            <v>41</v>
          </cell>
          <cell r="B44" t="str">
            <v>Коронарная реваскуляризация миокарда с применением ангиопластики в сочетании со стентированием при ишемической болезни сердца</v>
          </cell>
          <cell r="C44" t="str">
            <v>хирургическое лечение</v>
          </cell>
          <cell r="D44">
            <v>187359</v>
          </cell>
          <cell r="E44" t="str">
            <v xml:space="preserve"> 41 группа - 33%</v>
          </cell>
          <cell r="F44">
            <v>0.33</v>
          </cell>
        </row>
        <row r="45">
          <cell r="A45">
            <v>42</v>
          </cell>
          <cell r="B45" t="str">
            <v>Коронарная реваскуляризация миокарда с применением ангиопластики в сочетании со стентированием при ишемической болезни сердца</v>
          </cell>
          <cell r="C45" t="str">
            <v>хирургическое лечение</v>
          </cell>
          <cell r="D45">
            <v>158728</v>
          </cell>
          <cell r="E45" t="str">
            <v xml:space="preserve"> 42 группа - 47%</v>
          </cell>
          <cell r="F45">
            <v>0.47</v>
          </cell>
        </row>
        <row r="46">
          <cell r="A46">
            <v>43</v>
          </cell>
          <cell r="B46" t="str">
            <v>Эндоваскулярная, хирургическая коррекция нарушений ритма сердца без имплантации кардиовертера-дефибриллятора у взрослых</v>
          </cell>
          <cell r="C46" t="str">
            <v>хирургическое лечение</v>
          </cell>
          <cell r="D46">
            <v>146352</v>
          </cell>
          <cell r="E46" t="str">
            <v xml:space="preserve"> 43 группа - 17%</v>
          </cell>
          <cell r="F46">
            <v>0.17</v>
          </cell>
        </row>
        <row r="47">
          <cell r="A47">
            <v>44</v>
          </cell>
          <cell r="B47" t="str">
            <v>Эндоваскулярная, хирургическая коррекция нарушений ритма сердца без имплантации кардиовертера-дефибриллятора у детей</v>
          </cell>
          <cell r="C47" t="str">
            <v>хирургическое лечение</v>
          </cell>
          <cell r="D47">
            <v>273477</v>
          </cell>
          <cell r="E47" t="str">
            <v xml:space="preserve"> 44 группа - 14%</v>
          </cell>
          <cell r="F47">
            <v>0.14000000000000001</v>
          </cell>
        </row>
        <row r="48">
          <cell r="A48">
            <v>45</v>
          </cell>
          <cell r="B48" t="str">
            <v>Эндоваскулярная, хирургическая коррекция нарушений ритма сердца без имплантации кардиовертера-дефибриллятора</v>
          </cell>
          <cell r="C48" t="str">
            <v>хирургическое лечение</v>
          </cell>
          <cell r="D48">
            <v>214545</v>
          </cell>
          <cell r="E48" t="str">
            <v xml:space="preserve"> 45 группа - 36%</v>
          </cell>
          <cell r="F48">
            <v>0.36</v>
          </cell>
        </row>
        <row r="49">
          <cell r="A49">
            <v>46</v>
          </cell>
          <cell r="B49" t="str">
            <v>Коронарная реваскуляризация миокарда с применением аортокоронарного шунтирования при ишемической болезни и различных формах сочетанной патологии</v>
          </cell>
          <cell r="C49" t="str">
            <v>хирургическое лечение</v>
          </cell>
          <cell r="D49">
            <v>367300</v>
          </cell>
          <cell r="E49" t="str">
            <v xml:space="preserve"> 46 группа - 51%</v>
          </cell>
          <cell r="F49">
            <v>0.51</v>
          </cell>
        </row>
        <row r="50">
          <cell r="A50">
            <v>47</v>
          </cell>
          <cell r="B50" t="str">
            <v>Эндоскопические и эндоваскулярные операции на органах грудной полости</v>
          </cell>
          <cell r="C50" t="str">
            <v>хирургическое лечение</v>
          </cell>
          <cell r="D50">
            <v>150900</v>
          </cell>
          <cell r="E50" t="str">
            <v xml:space="preserve"> 47 группа - 17%</v>
          </cell>
          <cell r="F50">
            <v>0.17</v>
          </cell>
        </row>
        <row r="51">
          <cell r="A51">
            <v>48</v>
          </cell>
          <cell r="B51" t="str">
            <v>Расширенные и реконструктивно-пластические операции на органах грудной полости</v>
          </cell>
          <cell r="C51" t="str">
            <v>хирургическое лечение</v>
          </cell>
          <cell r="D51">
            <v>263458</v>
          </cell>
          <cell r="E51" t="str">
            <v xml:space="preserve"> 48 группа - 15%</v>
          </cell>
          <cell r="F51">
            <v>0.15</v>
          </cell>
        </row>
        <row r="52">
          <cell r="A52">
            <v>49</v>
          </cell>
          <cell r="B52" t="str">
            <v>Реконструктивные и декомпрессивные операции при травмах и заболеваниях позвоночника с резекцией позвонков, корригирующей вертебротомией с использованием протезов тел позвонков и межпозвонковых дисков, костного цемента и остеозамещающих материалов с примен</v>
          </cell>
          <cell r="C52" t="str">
            <v>хирургическое лечение</v>
          </cell>
          <cell r="D52">
            <v>140733</v>
          </cell>
          <cell r="E52" t="str">
            <v xml:space="preserve"> 49 группа - 24%</v>
          </cell>
          <cell r="F52">
            <v>0.24</v>
          </cell>
        </row>
        <row r="53">
          <cell r="A53">
            <v>50</v>
          </cell>
          <cell r="B53" t="str">
            <v>Реконструктивные и декомпрессивные операции при травмах и заболеваниях позвоночника с резекцией позвонков, корригирующей вертебротомией с использованием протезов тел позвонков и межпозвонковых дисков, костного цемента и остеозамещающих материалов с примен</v>
          </cell>
          <cell r="C53" t="str">
            <v>хирургическое лечение</v>
          </cell>
          <cell r="D53">
            <v>285391</v>
          </cell>
          <cell r="E53" t="str">
            <v xml:space="preserve"> 50 группа - 32%</v>
          </cell>
          <cell r="F53">
            <v>0.32</v>
          </cell>
        </row>
        <row r="54">
          <cell r="A54">
            <v>51</v>
          </cell>
          <cell r="B54" t="str">
            <v>Эндопротезирование суставов конечностей</v>
          </cell>
          <cell r="C54" t="str">
            <v>хирургическое лечение</v>
          </cell>
          <cell r="D54">
            <v>147549</v>
          </cell>
          <cell r="E54" t="str">
            <v xml:space="preserve"> 51 группа - 29%</v>
          </cell>
          <cell r="F54">
            <v>0.28999999999999998</v>
          </cell>
        </row>
        <row r="55">
          <cell r="A55">
            <v>52</v>
          </cell>
          <cell r="B55" t="str">
            <v>Эндопротезирование суставов конечностей при выраженных деформациях, дисплазии, анкилозах, неправильно сросшихся и несросшихся переломах области сустава, посттравматических вывихах и подвывихах, остеопорозе и системных заболеваниях, в том числе с использов</v>
          </cell>
          <cell r="C55" t="str">
            <v>хирургическое лечение</v>
          </cell>
          <cell r="D55">
            <v>218223</v>
          </cell>
          <cell r="E55" t="str">
            <v xml:space="preserve"> 52 группа - 43%</v>
          </cell>
          <cell r="F55">
            <v>0.43</v>
          </cell>
        </row>
        <row r="56">
          <cell r="A56">
            <v>53</v>
          </cell>
          <cell r="B56" t="str">
            <v>Реконструктивные и корригирующие операции при сколиотических деформациях позвоночника 3 - 4 степени с применением имплантатов, стабилизирующих систем, аппаратов внешней фиксации, в том числе у детей, в сочетании с аномалией развития грудной клетки</v>
          </cell>
          <cell r="C56" t="str">
            <v>хирургическое лечение</v>
          </cell>
          <cell r="D56">
            <v>359775</v>
          </cell>
          <cell r="E56" t="str">
            <v xml:space="preserve"> 53 группа - 8%</v>
          </cell>
          <cell r="F56">
            <v>0.08</v>
          </cell>
        </row>
        <row r="57">
          <cell r="A57">
            <v>54</v>
          </cell>
          <cell r="B57" t="str">
            <v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</v>
          </cell>
          <cell r="C57" t="str">
            <v>хирургическое лечение</v>
          </cell>
          <cell r="D57">
            <v>99098</v>
          </cell>
          <cell r="E57" t="str">
            <v xml:space="preserve"> 54 группа - 28%</v>
          </cell>
          <cell r="F57">
            <v>0.28000000000000003</v>
          </cell>
        </row>
        <row r="58">
          <cell r="A58">
            <v>55</v>
          </cell>
          <cell r="B58" t="str">
            <v>Оперативные вмешательства на органах мочеполовой системы с имплантацией синтетических сложных и сетчатых протезов</v>
          </cell>
          <cell r="C58" t="str">
            <v>хирургическое лечение</v>
          </cell>
          <cell r="D58">
            <v>145700</v>
          </cell>
          <cell r="E58" t="str">
            <v xml:space="preserve"> 55 группа - 31%</v>
          </cell>
          <cell r="F58">
            <v>0.31</v>
          </cell>
        </row>
        <row r="59">
          <cell r="A59">
            <v>56</v>
          </cell>
          <cell r="B59" t="str">
            <v>Реконструктивно-пластические операции при врожденных пороках развития черепно-челюстно-лицевой области</v>
          </cell>
          <cell r="C59" t="str">
            <v>хирургическое лечение</v>
          </cell>
          <cell r="D59">
            <v>128952</v>
          </cell>
          <cell r="E59" t="str">
            <v xml:space="preserve"> 56 группа - 31%</v>
          </cell>
          <cell r="F59">
            <v>0.31</v>
          </cell>
        </row>
        <row r="60">
          <cell r="A60">
            <v>57</v>
          </cell>
          <cell r="B60" t="str">
            <v>Терапевтическое лечение сахарного диабета и его сосудистых осложнений (нефропатии, нейропатии, диабетической стопы, ишемических поражений сердца и головного мозга), включая заместительную инсулиновую терапию системами постоянной подкожной инфузии</v>
          </cell>
          <cell r="C60" t="str">
            <v>терапевтическое лечение</v>
          </cell>
          <cell r="D60">
            <v>195844</v>
          </cell>
          <cell r="E60" t="str">
            <v xml:space="preserve"> 57 группа - 16%</v>
          </cell>
          <cell r="F60">
            <v>0.16</v>
          </cell>
        </row>
        <row r="61">
          <cell r="A61">
            <v>58</v>
          </cell>
          <cell r="B61" t="str">
            <v>Комплексное лечение тяжелых форм АКТГ-синдрома</v>
          </cell>
          <cell r="C61" t="str">
            <v>хирургическое лечение</v>
          </cell>
          <cell r="D61">
            <v>107040</v>
          </cell>
          <cell r="E61" t="str">
            <v xml:space="preserve"> 58 группа - 31%</v>
          </cell>
          <cell r="F61">
            <v>0.31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6"/>
  <sheetViews>
    <sheetView tabSelected="1" view="pageBreakPreview" zoomScale="60" zoomScaleNormal="100" workbookViewId="0">
      <selection activeCell="E69" sqref="E69"/>
    </sheetView>
  </sheetViews>
  <sheetFormatPr defaultRowHeight="15" x14ac:dyDescent="0.25"/>
  <cols>
    <col min="1" max="1" width="32.44140625" style="10" customWidth="1"/>
    <col min="2" max="2" width="8" style="10" customWidth="1"/>
    <col min="3" max="3" width="12.88671875" style="10" customWidth="1"/>
    <col min="4" max="4" width="17.6640625" style="10" customWidth="1"/>
    <col min="5" max="5" width="18.21875" style="10" customWidth="1"/>
    <col min="6" max="6" width="8.88671875" style="1"/>
    <col min="7" max="16384" width="8.88671875" style="3"/>
  </cols>
  <sheetData>
    <row r="1" spans="1:8" s="1" customFormat="1" ht="15.75" x14ac:dyDescent="0.25">
      <c r="A1"/>
      <c r="B1" s="26"/>
      <c r="C1" s="27"/>
      <c r="D1" s="27"/>
      <c r="E1" s="29" t="s">
        <v>86</v>
      </c>
      <c r="F1" s="27"/>
      <c r="G1" s="27"/>
      <c r="H1" s="27"/>
    </row>
    <row r="2" spans="1:8" s="2" customFormat="1" ht="15.75" x14ac:dyDescent="0.25">
      <c r="A2"/>
      <c r="C2" s="27"/>
      <c r="D2" s="27"/>
      <c r="E2" s="29" t="s">
        <v>23</v>
      </c>
      <c r="F2" s="27"/>
      <c r="G2" s="27"/>
      <c r="H2" s="27"/>
    </row>
    <row r="3" spans="1:8" s="2" customFormat="1" ht="15.75" x14ac:dyDescent="0.25">
      <c r="A3"/>
      <c r="B3" s="26"/>
      <c r="C3" s="27"/>
      <c r="D3" s="27"/>
      <c r="E3" s="29" t="s">
        <v>24</v>
      </c>
      <c r="F3" s="27"/>
      <c r="G3" s="27"/>
      <c r="H3" s="27"/>
    </row>
    <row r="4" spans="1:8" s="2" customFormat="1" ht="15.75" x14ac:dyDescent="0.25">
      <c r="A4"/>
      <c r="B4" s="26"/>
      <c r="C4" s="27"/>
      <c r="D4" s="27"/>
      <c r="E4" s="29"/>
      <c r="F4" s="27"/>
      <c r="G4" s="27"/>
      <c r="H4" s="27"/>
    </row>
    <row r="5" spans="1:8" s="2" customFormat="1" ht="15.75" x14ac:dyDescent="0.25">
      <c r="A5"/>
      <c r="B5" s="26"/>
      <c r="C5" s="32" t="s">
        <v>87</v>
      </c>
      <c r="D5" s="32"/>
      <c r="E5" s="32"/>
      <c r="F5" s="27"/>
      <c r="G5" s="27"/>
      <c r="H5" s="27"/>
    </row>
    <row r="6" spans="1:8" s="2" customFormat="1" x14ac:dyDescent="0.25">
      <c r="A6" s="30"/>
      <c r="B6" s="30"/>
      <c r="C6" s="30"/>
      <c r="D6" s="30"/>
      <c r="E6" s="30"/>
      <c r="F6" s="30"/>
      <c r="G6" s="30"/>
      <c r="H6" s="30"/>
    </row>
    <row r="7" spans="1:8" s="2" customFormat="1" ht="59.25" customHeight="1" x14ac:dyDescent="0.25">
      <c r="A7" s="31" t="s">
        <v>25</v>
      </c>
      <c r="B7" s="31"/>
      <c r="C7" s="31"/>
      <c r="D7" s="31"/>
      <c r="E7" s="31"/>
      <c r="F7" s="28"/>
      <c r="G7" s="28"/>
      <c r="H7" s="28"/>
    </row>
    <row r="8" spans="1:8" x14ac:dyDescent="0.25">
      <c r="A8" s="13"/>
      <c r="B8" s="4"/>
      <c r="C8" s="25"/>
      <c r="D8" s="21"/>
      <c r="E8" s="4"/>
    </row>
    <row r="9" spans="1:8" ht="110.25" x14ac:dyDescent="0.25">
      <c r="A9" s="5" t="s">
        <v>0</v>
      </c>
      <c r="B9" s="6" t="s">
        <v>1</v>
      </c>
      <c r="C9" s="6" t="s">
        <v>26</v>
      </c>
      <c r="D9" s="6" t="s">
        <v>47</v>
      </c>
      <c r="E9" s="19" t="s">
        <v>22</v>
      </c>
    </row>
    <row r="10" spans="1:8" ht="12.75" customHeight="1" x14ac:dyDescent="0.25">
      <c r="A10" s="5">
        <v>1</v>
      </c>
      <c r="B10" s="5">
        <v>2</v>
      </c>
      <c r="C10" s="5">
        <v>3</v>
      </c>
      <c r="D10" s="5">
        <v>4</v>
      </c>
      <c r="E10" s="5">
        <v>5</v>
      </c>
    </row>
    <row r="11" spans="1:8" x14ac:dyDescent="0.25">
      <c r="A11" s="16" t="s">
        <v>2</v>
      </c>
      <c r="B11" s="17">
        <v>1</v>
      </c>
      <c r="C11" s="17" t="s">
        <v>27</v>
      </c>
      <c r="D11" s="23">
        <f>VLOOKUP(B11,'[1]Тарифы ВМП 2021'!$A$4:$F$61,6,FALSE)</f>
        <v>0.19</v>
      </c>
      <c r="E11" s="11">
        <v>191017.1</v>
      </c>
      <c r="F11" s="7"/>
    </row>
    <row r="12" spans="1:8" x14ac:dyDescent="0.25">
      <c r="A12" s="16" t="s">
        <v>2</v>
      </c>
      <c r="B12" s="17">
        <v>2</v>
      </c>
      <c r="C12" s="17" t="s">
        <v>28</v>
      </c>
      <c r="D12" s="23">
        <f>VLOOKUP(B12,'[1]Тарифы ВМП 2021'!$A$4:$F$61,6,FALSE)</f>
        <v>0.26</v>
      </c>
      <c r="E12" s="11">
        <v>211743.22</v>
      </c>
      <c r="F12" s="7"/>
    </row>
    <row r="13" spans="1:8" x14ac:dyDescent="0.25">
      <c r="A13" s="16" t="s">
        <v>3</v>
      </c>
      <c r="B13" s="17">
        <v>3</v>
      </c>
      <c r="C13" s="17" t="s">
        <v>48</v>
      </c>
      <c r="D13" s="23">
        <f>VLOOKUP(B13,'[1]Тарифы ВМП 2021'!$A$4:$F$61,6,FALSE)</f>
        <v>0.33</v>
      </c>
      <c r="E13" s="11">
        <v>155311.71</v>
      </c>
      <c r="F13" s="7"/>
    </row>
    <row r="14" spans="1:8" x14ac:dyDescent="0.25">
      <c r="A14" s="16" t="s">
        <v>3</v>
      </c>
      <c r="B14" s="17">
        <v>4</v>
      </c>
      <c r="C14" s="17" t="s">
        <v>49</v>
      </c>
      <c r="D14" s="23">
        <f>VLOOKUP(B14,'[1]Тарифы ВМП 2021'!$A$4:$F$61,6,FALSE)</f>
        <v>0.38</v>
      </c>
      <c r="E14" s="11">
        <v>240119.31</v>
      </c>
      <c r="F14" s="7"/>
    </row>
    <row r="15" spans="1:8" x14ac:dyDescent="0.25">
      <c r="A15" s="16" t="s">
        <v>21</v>
      </c>
      <c r="B15" s="17">
        <v>5</v>
      </c>
      <c r="C15" s="17" t="s">
        <v>50</v>
      </c>
      <c r="D15" s="23">
        <f>VLOOKUP(B15,'[1]Тарифы ВМП 2021'!$A$4:$F$61,6,FALSE)</f>
        <v>0.21</v>
      </c>
      <c r="E15" s="11">
        <v>154672.94</v>
      </c>
      <c r="F15" s="7"/>
    </row>
    <row r="16" spans="1:8" x14ac:dyDescent="0.25">
      <c r="A16" s="16" t="s">
        <v>4</v>
      </c>
      <c r="B16" s="17">
        <v>6</v>
      </c>
      <c r="C16" s="17" t="s">
        <v>51</v>
      </c>
      <c r="D16" s="23">
        <f>VLOOKUP(B16,'[1]Тарифы ВМП 2021'!$A$4:$F$61,6,FALSE)</f>
        <v>0.3</v>
      </c>
      <c r="E16" s="11">
        <v>179792.94</v>
      </c>
      <c r="F16" s="7"/>
    </row>
    <row r="17" spans="1:6" x14ac:dyDescent="0.25">
      <c r="A17" s="16" t="s">
        <v>4</v>
      </c>
      <c r="B17" s="17">
        <v>7</v>
      </c>
      <c r="C17" s="17" t="s">
        <v>52</v>
      </c>
      <c r="D17" s="23">
        <f>VLOOKUP(B17,'[1]Тарифы ВМП 2021'!$A$4:$F$61,6,FALSE)</f>
        <v>7.0000000000000007E-2</v>
      </c>
      <c r="E17" s="11">
        <v>482852.09</v>
      </c>
      <c r="F17" s="7"/>
    </row>
    <row r="18" spans="1:6" x14ac:dyDescent="0.25">
      <c r="A18" s="16" t="s">
        <v>5</v>
      </c>
      <c r="B18" s="17">
        <v>8</v>
      </c>
      <c r="C18" s="17" t="s">
        <v>53</v>
      </c>
      <c r="D18" s="23">
        <f>VLOOKUP(B18,'[1]Тарифы ВМП 2021'!$A$4:$F$61,6,FALSE)</f>
        <v>0.49</v>
      </c>
      <c r="E18" s="11">
        <v>336784.29</v>
      </c>
      <c r="F18" s="7"/>
    </row>
    <row r="19" spans="1:6" x14ac:dyDescent="0.25">
      <c r="A19" s="16" t="s">
        <v>6</v>
      </c>
      <c r="B19" s="17">
        <v>9</v>
      </c>
      <c r="C19" s="17" t="s">
        <v>54</v>
      </c>
      <c r="D19" s="23">
        <f>VLOOKUP(B19,'[1]Тарифы ВМП 2021'!$A$4:$F$61,6,FALSE)</f>
        <v>0.32</v>
      </c>
      <c r="E19" s="11">
        <v>122555.5</v>
      </c>
      <c r="F19" s="7"/>
    </row>
    <row r="20" spans="1:6" x14ac:dyDescent="0.25">
      <c r="A20" s="18" t="s">
        <v>7</v>
      </c>
      <c r="B20" s="17">
        <v>10</v>
      </c>
      <c r="C20" s="17" t="s">
        <v>55</v>
      </c>
      <c r="D20" s="23">
        <f>VLOOKUP(B20,'[1]Тарифы ВМП 2021'!$A$4:$F$61,6,FALSE)</f>
        <v>0.47</v>
      </c>
      <c r="E20" s="11">
        <v>681883.3</v>
      </c>
      <c r="F20" s="7"/>
    </row>
    <row r="21" spans="1:6" x14ac:dyDescent="0.25">
      <c r="A21" s="18" t="s">
        <v>7</v>
      </c>
      <c r="B21" s="17">
        <v>11</v>
      </c>
      <c r="C21" s="17" t="s">
        <v>56</v>
      </c>
      <c r="D21" s="23">
        <f>VLOOKUP(B21,'[1]Тарифы ВМП 2021'!$A$4:$F$61,6,FALSE)</f>
        <v>0.27</v>
      </c>
      <c r="E21" s="11">
        <v>1859467.78</v>
      </c>
      <c r="F21" s="7"/>
    </row>
    <row r="22" spans="1:6" x14ac:dyDescent="0.25">
      <c r="A22" s="16" t="s">
        <v>8</v>
      </c>
      <c r="B22" s="17">
        <v>12</v>
      </c>
      <c r="C22" s="17" t="s">
        <v>57</v>
      </c>
      <c r="D22" s="23">
        <f>VLOOKUP(B22,'[1]Тарифы ВМП 2021'!$A$4:$F$61,6,FALSE)</f>
        <v>0.24</v>
      </c>
      <c r="E22" s="11">
        <v>189961.52</v>
      </c>
      <c r="F22" s="7"/>
    </row>
    <row r="23" spans="1:6" x14ac:dyDescent="0.25">
      <c r="A23" s="16" t="s">
        <v>8</v>
      </c>
      <c r="B23" s="17">
        <v>13</v>
      </c>
      <c r="C23" s="17" t="s">
        <v>58</v>
      </c>
      <c r="D23" s="23">
        <f>VLOOKUP(B23,'[1]Тарифы ВМП 2021'!$A$4:$F$61,6,FALSE)</f>
        <v>0.19</v>
      </c>
      <c r="E23" s="11">
        <v>285029.82</v>
      </c>
      <c r="F23" s="7"/>
    </row>
    <row r="24" spans="1:6" x14ac:dyDescent="0.25">
      <c r="A24" s="16" t="s">
        <v>8</v>
      </c>
      <c r="B24" s="17">
        <v>14</v>
      </c>
      <c r="C24" s="17" t="s">
        <v>59</v>
      </c>
      <c r="D24" s="23">
        <f>VLOOKUP(B24,'[1]Тарифы ВМП 2021'!$A$4:$F$61,6,FALSE)</f>
        <v>0.17</v>
      </c>
      <c r="E24" s="11">
        <v>181069.51</v>
      </c>
      <c r="F24" s="7"/>
    </row>
    <row r="25" spans="1:6" x14ac:dyDescent="0.25">
      <c r="A25" s="16" t="s">
        <v>8</v>
      </c>
      <c r="B25" s="17">
        <v>15</v>
      </c>
      <c r="C25" s="17" t="s">
        <v>60</v>
      </c>
      <c r="D25" s="23">
        <f>VLOOKUP(B25,'[1]Тарифы ВМП 2021'!$A$4:$F$61,6,FALSE)</f>
        <v>0.16</v>
      </c>
      <c r="E25" s="11">
        <v>259020.5</v>
      </c>
      <c r="F25" s="7"/>
    </row>
    <row r="26" spans="1:6" x14ac:dyDescent="0.25">
      <c r="A26" s="16" t="s">
        <v>8</v>
      </c>
      <c r="B26" s="17">
        <v>16</v>
      </c>
      <c r="C26" s="17" t="s">
        <v>61</v>
      </c>
      <c r="D26" s="23">
        <f>VLOOKUP(B26,'[1]Тарифы ВМП 2021'!$A$4:$F$61,6,FALSE)</f>
        <v>0.36</v>
      </c>
      <c r="E26" s="11">
        <v>360172.65</v>
      </c>
      <c r="F26" s="7"/>
    </row>
    <row r="27" spans="1:6" x14ac:dyDescent="0.25">
      <c r="A27" s="16" t="s">
        <v>8</v>
      </c>
      <c r="B27" s="17">
        <v>17</v>
      </c>
      <c r="C27" s="17" t="s">
        <v>62</v>
      </c>
      <c r="D27" s="23">
        <f>VLOOKUP(B27,'[1]Тарифы ВМП 2021'!$A$4:$F$61,6,FALSE)</f>
        <v>0.28000000000000003</v>
      </c>
      <c r="E27" s="11">
        <v>471201.35</v>
      </c>
      <c r="F27" s="7"/>
    </row>
    <row r="28" spans="1:6" x14ac:dyDescent="0.25">
      <c r="A28" s="16" t="s">
        <v>9</v>
      </c>
      <c r="B28" s="17">
        <v>18</v>
      </c>
      <c r="C28" s="17" t="s">
        <v>63</v>
      </c>
      <c r="D28" s="23">
        <f>VLOOKUP(B28,'[1]Тарифы ВМП 2021'!$A$4:$F$61,6,FALSE)</f>
        <v>0.21</v>
      </c>
      <c r="E28" s="11">
        <v>289044.8</v>
      </c>
      <c r="F28" s="7"/>
    </row>
    <row r="29" spans="1:6" x14ac:dyDescent="0.25">
      <c r="A29" s="16" t="s">
        <v>9</v>
      </c>
      <c r="B29" s="17">
        <v>19</v>
      </c>
      <c r="C29" s="17" t="s">
        <v>64</v>
      </c>
      <c r="D29" s="23">
        <f>VLOOKUP(B29,'[1]Тарифы ВМП 2021'!$A$4:$F$61,6,FALSE)</f>
        <v>0.28999999999999998</v>
      </c>
      <c r="E29" s="11">
        <v>605237.77</v>
      </c>
      <c r="F29" s="7"/>
    </row>
    <row r="30" spans="1:6" x14ac:dyDescent="0.25">
      <c r="A30" s="16" t="s">
        <v>10</v>
      </c>
      <c r="B30" s="17">
        <v>20</v>
      </c>
      <c r="C30" s="17" t="s">
        <v>65</v>
      </c>
      <c r="D30" s="23">
        <f>VLOOKUP(B30,'[1]Тарифы ВМП 2021'!$A$4:$F$61,6,FALSE)</f>
        <v>0.31</v>
      </c>
      <c r="E30" s="11">
        <v>141799.41</v>
      </c>
      <c r="F30" s="7"/>
    </row>
    <row r="31" spans="1:6" x14ac:dyDescent="0.25">
      <c r="A31" s="16" t="s">
        <v>10</v>
      </c>
      <c r="B31" s="17">
        <v>21</v>
      </c>
      <c r="C31" s="17" t="s">
        <v>66</v>
      </c>
      <c r="D31" s="23">
        <f>VLOOKUP(B31,'[1]Тарифы ВМП 2021'!$A$4:$F$61,6,FALSE)</f>
        <v>0.54</v>
      </c>
      <c r="E31" s="11">
        <v>130493.7</v>
      </c>
      <c r="F31" s="7"/>
    </row>
    <row r="32" spans="1:6" x14ac:dyDescent="0.25">
      <c r="A32" s="16" t="s">
        <v>10</v>
      </c>
      <c r="B32" s="17">
        <v>22</v>
      </c>
      <c r="C32" s="17" t="s">
        <v>67</v>
      </c>
      <c r="D32" s="23">
        <f>VLOOKUP(B32,'[1]Тарифы ВМП 2021'!$A$4:$F$61,6,FALSE)</f>
        <v>0.35</v>
      </c>
      <c r="E32" s="11">
        <v>165352.01999999999</v>
      </c>
      <c r="F32" s="7"/>
    </row>
    <row r="33" spans="1:6" x14ac:dyDescent="0.25">
      <c r="A33" s="16" t="s">
        <v>10</v>
      </c>
      <c r="B33" s="17">
        <v>23</v>
      </c>
      <c r="C33" s="17" t="s">
        <v>68</v>
      </c>
      <c r="D33" s="23">
        <f>VLOOKUP(B33,'[1]Тарифы ВМП 2021'!$A$4:$F$61,6,FALSE)</f>
        <v>0.36</v>
      </c>
      <c r="E33" s="11">
        <v>88155.11</v>
      </c>
      <c r="F33" s="7"/>
    </row>
    <row r="34" spans="1:6" x14ac:dyDescent="0.25">
      <c r="A34" s="16" t="s">
        <v>10</v>
      </c>
      <c r="B34" s="17">
        <v>24</v>
      </c>
      <c r="C34" s="17" t="s">
        <v>69</v>
      </c>
      <c r="D34" s="23">
        <f>VLOOKUP(B34,'[1]Тарифы ВМП 2021'!$A$4:$F$61,6,FALSE)</f>
        <v>0.34</v>
      </c>
      <c r="E34" s="11">
        <v>198141.74</v>
      </c>
      <c r="F34" s="7"/>
    </row>
    <row r="35" spans="1:6" x14ac:dyDescent="0.25">
      <c r="A35" s="16" t="s">
        <v>10</v>
      </c>
      <c r="B35" s="17">
        <v>25</v>
      </c>
      <c r="C35" s="17" t="s">
        <v>70</v>
      </c>
      <c r="D35" s="23">
        <f>VLOOKUP(B35,'[1]Тарифы ВМП 2021'!$A$4:$F$61,6,FALSE)</f>
        <v>0.33</v>
      </c>
      <c r="E35" s="11">
        <v>262842.73</v>
      </c>
      <c r="F35" s="7"/>
    </row>
    <row r="36" spans="1:6" x14ac:dyDescent="0.25">
      <c r="A36" s="16" t="s">
        <v>11</v>
      </c>
      <c r="B36" s="17">
        <v>26</v>
      </c>
      <c r="C36" s="17" t="s">
        <v>71</v>
      </c>
      <c r="D36" s="23">
        <f>VLOOKUP(B36,'[1]Тарифы ВМП 2021'!$A$4:$F$61,6,FALSE)</f>
        <v>0.25</v>
      </c>
      <c r="E36" s="11">
        <v>133660.46</v>
      </c>
      <c r="F36" s="7"/>
    </row>
    <row r="37" spans="1:6" x14ac:dyDescent="0.25">
      <c r="A37" s="16" t="s">
        <v>11</v>
      </c>
      <c r="B37" s="17">
        <v>27</v>
      </c>
      <c r="C37" s="17" t="s">
        <v>72</v>
      </c>
      <c r="D37" s="23">
        <f>VLOOKUP(B37,'[1]Тарифы ВМП 2021'!$A$4:$F$61,6,FALSE)</f>
        <v>0.19</v>
      </c>
      <c r="E37" s="11">
        <v>77523.62</v>
      </c>
      <c r="F37" s="8"/>
    </row>
    <row r="38" spans="1:6" x14ac:dyDescent="0.25">
      <c r="A38" s="16" t="s">
        <v>11</v>
      </c>
      <c r="B38" s="17">
        <v>28</v>
      </c>
      <c r="C38" s="17" t="s">
        <v>73</v>
      </c>
      <c r="D38" s="23">
        <f>VLOOKUP(B38,'[1]Тарифы ВМП 2021'!$A$4:$F$61,6,FALSE)</f>
        <v>0.43</v>
      </c>
      <c r="E38" s="11">
        <v>162217.96</v>
      </c>
      <c r="F38" s="8"/>
    </row>
    <row r="39" spans="1:6" x14ac:dyDescent="0.25">
      <c r="A39" s="16" t="s">
        <v>12</v>
      </c>
      <c r="B39" s="17">
        <v>29</v>
      </c>
      <c r="C39" s="17" t="s">
        <v>74</v>
      </c>
      <c r="D39" s="23">
        <f>VLOOKUP(B39,'[1]Тарифы ВМП 2021'!$A$4:$F$61,6,FALSE)</f>
        <v>0.34</v>
      </c>
      <c r="E39" s="11">
        <v>73894.28</v>
      </c>
      <c r="F39" s="8"/>
    </row>
    <row r="40" spans="1:6" x14ac:dyDescent="0.25">
      <c r="A40" s="16" t="s">
        <v>12</v>
      </c>
      <c r="B40" s="17">
        <v>30</v>
      </c>
      <c r="C40" s="17" t="s">
        <v>75</v>
      </c>
      <c r="D40" s="23">
        <f>VLOOKUP(B40,'[1]Тарифы ВМП 2021'!$A$4:$F$61,6,FALSE)</f>
        <v>0.33</v>
      </c>
      <c r="E40" s="11">
        <v>106988.74</v>
      </c>
      <c r="F40" s="8"/>
    </row>
    <row r="41" spans="1:6" x14ac:dyDescent="0.25">
      <c r="A41" s="16" t="s">
        <v>13</v>
      </c>
      <c r="B41" s="17">
        <v>31</v>
      </c>
      <c r="C41" s="17" t="s">
        <v>76</v>
      </c>
      <c r="D41" s="23">
        <f>VLOOKUP(B41,'[1]Тарифы ВМП 2021'!$A$4:$F$61,6,FALSE)</f>
        <v>0.37</v>
      </c>
      <c r="E41" s="11">
        <v>102428.92</v>
      </c>
      <c r="F41" s="8"/>
    </row>
    <row r="42" spans="1:6" x14ac:dyDescent="0.25">
      <c r="A42" s="16" t="s">
        <v>13</v>
      </c>
      <c r="B42" s="17">
        <v>32</v>
      </c>
      <c r="C42" s="17" t="s">
        <v>77</v>
      </c>
      <c r="D42" s="23">
        <f>VLOOKUP(B42,'[1]Тарифы ВМП 2021'!$A$4:$F$61,6,FALSE)</f>
        <v>0.22</v>
      </c>
      <c r="E42" s="11">
        <v>200531.11</v>
      </c>
      <c r="F42" s="8"/>
    </row>
    <row r="43" spans="1:6" x14ac:dyDescent="0.25">
      <c r="A43" s="16" t="s">
        <v>13</v>
      </c>
      <c r="B43" s="17">
        <v>33</v>
      </c>
      <c r="C43" s="17" t="s">
        <v>78</v>
      </c>
      <c r="D43" s="23">
        <f>VLOOKUP(B43,'[1]Тарифы ВМП 2021'!$A$4:$F$61,6,FALSE)</f>
        <v>0.33</v>
      </c>
      <c r="E43" s="11">
        <v>119911.41</v>
      </c>
      <c r="F43" s="7"/>
    </row>
    <row r="44" spans="1:6" x14ac:dyDescent="0.25">
      <c r="A44" s="16" t="s">
        <v>13</v>
      </c>
      <c r="B44" s="17">
        <v>34</v>
      </c>
      <c r="C44" s="17" t="s">
        <v>79</v>
      </c>
      <c r="D44" s="23">
        <f>VLOOKUP(B44,'[1]Тарифы ВМП 2021'!$A$4:$F$61,6,FALSE)</f>
        <v>0.21</v>
      </c>
      <c r="E44" s="11">
        <v>198099.55</v>
      </c>
      <c r="F44" s="7"/>
    </row>
    <row r="45" spans="1:6" x14ac:dyDescent="0.25">
      <c r="A45" s="16" t="s">
        <v>14</v>
      </c>
      <c r="B45" s="17">
        <v>35</v>
      </c>
      <c r="C45" s="17" t="s">
        <v>80</v>
      </c>
      <c r="D45" s="23">
        <f>VLOOKUP(B45,'[1]Тарифы ВМП 2021'!$A$4:$F$61,6,FALSE)</f>
        <v>0.34</v>
      </c>
      <c r="E45" s="11">
        <v>161234.92000000001</v>
      </c>
      <c r="F45" s="7"/>
    </row>
    <row r="46" spans="1:6" x14ac:dyDescent="0.25">
      <c r="A46" s="16" t="s">
        <v>20</v>
      </c>
      <c r="B46" s="17">
        <v>36</v>
      </c>
      <c r="C46" s="17" t="s">
        <v>29</v>
      </c>
      <c r="D46" s="23">
        <f>VLOOKUP(B46,'[1]Тарифы ВМП 2021'!$A$4:$F$61,6,FALSE)</f>
        <v>0.55000000000000004</v>
      </c>
      <c r="E46" s="11">
        <v>208111.71</v>
      </c>
      <c r="F46" s="7"/>
    </row>
    <row r="47" spans="1:6" x14ac:dyDescent="0.25">
      <c r="A47" s="16" t="s">
        <v>20</v>
      </c>
      <c r="B47" s="17">
        <v>37</v>
      </c>
      <c r="C47" s="17" t="s">
        <v>30</v>
      </c>
      <c r="D47" s="23">
        <f>VLOOKUP(B47,'[1]Тарифы ВМП 2021'!$A$4:$F$61,6,FALSE)</f>
        <v>0.48</v>
      </c>
      <c r="E47" s="11">
        <v>235633.86</v>
      </c>
      <c r="F47" s="7"/>
    </row>
    <row r="48" spans="1:6" x14ac:dyDescent="0.25">
      <c r="A48" s="16" t="s">
        <v>20</v>
      </c>
      <c r="B48" s="17">
        <v>38</v>
      </c>
      <c r="C48" s="17" t="s">
        <v>31</v>
      </c>
      <c r="D48" s="23">
        <f>VLOOKUP(B48,'[1]Тарифы ВМП 2021'!$A$4:$F$61,6,FALSE)</f>
        <v>0.42</v>
      </c>
      <c r="E48" s="11">
        <v>262326.27</v>
      </c>
      <c r="F48" s="7"/>
    </row>
    <row r="49" spans="1:6" x14ac:dyDescent="0.25">
      <c r="A49" s="16" t="s">
        <v>20</v>
      </c>
      <c r="B49" s="17">
        <v>39</v>
      </c>
      <c r="C49" s="17" t="s">
        <v>32</v>
      </c>
      <c r="D49" s="23">
        <f>VLOOKUP(B49,'[1]Тарифы ВМП 2021'!$A$4:$F$61,6,FALSE)</f>
        <v>0.53</v>
      </c>
      <c r="E49" s="11">
        <v>153753.10999999999</v>
      </c>
      <c r="F49" s="7"/>
    </row>
    <row r="50" spans="1:6" x14ac:dyDescent="0.25">
      <c r="A50" s="16" t="s">
        <v>20</v>
      </c>
      <c r="B50" s="17">
        <v>40</v>
      </c>
      <c r="C50" s="17" t="s">
        <v>33</v>
      </c>
      <c r="D50" s="23">
        <f>VLOOKUP(B50,'[1]Тарифы ВМП 2021'!$A$4:$F$61,6,FALSE)</f>
        <v>0.45</v>
      </c>
      <c r="E50" s="11">
        <v>181788.31</v>
      </c>
      <c r="F50" s="7"/>
    </row>
    <row r="51" spans="1:6" x14ac:dyDescent="0.25">
      <c r="A51" s="16" t="s">
        <v>20</v>
      </c>
      <c r="B51" s="17">
        <v>41</v>
      </c>
      <c r="C51" s="17" t="s">
        <v>34</v>
      </c>
      <c r="D51" s="23">
        <f>VLOOKUP(B51,'[1]Тарифы ВМП 2021'!$A$4:$F$61,6,FALSE)</f>
        <v>0.33</v>
      </c>
      <c r="E51" s="11">
        <v>218025.92</v>
      </c>
      <c r="F51" s="7"/>
    </row>
    <row r="52" spans="1:6" x14ac:dyDescent="0.25">
      <c r="A52" s="16" t="s">
        <v>20</v>
      </c>
      <c r="B52" s="17">
        <v>42</v>
      </c>
      <c r="C52" s="17" t="s">
        <v>35</v>
      </c>
      <c r="D52" s="23">
        <f>VLOOKUP(B52,'[1]Тарифы ВМП 2021'!$A$4:$F$61,6,FALSE)</f>
        <v>0.47</v>
      </c>
      <c r="E52" s="11">
        <v>195730.67</v>
      </c>
      <c r="F52" s="7"/>
    </row>
    <row r="53" spans="1:6" x14ac:dyDescent="0.25">
      <c r="A53" s="16" t="s">
        <v>20</v>
      </c>
      <c r="B53" s="17">
        <v>43</v>
      </c>
      <c r="C53" s="17" t="s">
        <v>36</v>
      </c>
      <c r="D53" s="23">
        <f>VLOOKUP(B53,'[1]Тарифы ВМП 2021'!$A$4:$F$61,6,FALSE)</f>
        <v>0.17</v>
      </c>
      <c r="E53" s="11">
        <v>158692.4</v>
      </c>
      <c r="F53" s="9"/>
    </row>
    <row r="54" spans="1:6" x14ac:dyDescent="0.25">
      <c r="A54" s="16" t="s">
        <v>20</v>
      </c>
      <c r="B54" s="17">
        <v>44</v>
      </c>
      <c r="C54" s="17" t="s">
        <v>37</v>
      </c>
      <c r="D54" s="23">
        <f>VLOOKUP(B54,'[1]Тарифы ВМП 2021'!$A$4:$F$61,6,FALSE)</f>
        <v>0.14000000000000001</v>
      </c>
      <c r="E54" s="11">
        <v>292467.24</v>
      </c>
      <c r="F54" s="9"/>
    </row>
    <row r="55" spans="1:6" x14ac:dyDescent="0.25">
      <c r="A55" s="16" t="s">
        <v>20</v>
      </c>
      <c r="B55" s="17">
        <v>45</v>
      </c>
      <c r="C55" s="17" t="s">
        <v>38</v>
      </c>
      <c r="D55" s="23">
        <f>VLOOKUP(B55,'[1]Тарифы ВМП 2021'!$A$4:$F$61,6,FALSE)</f>
        <v>0.36</v>
      </c>
      <c r="E55" s="11">
        <v>252854.16</v>
      </c>
      <c r="F55" s="9"/>
    </row>
    <row r="56" spans="1:6" x14ac:dyDescent="0.25">
      <c r="A56" s="16" t="s">
        <v>20</v>
      </c>
      <c r="B56" s="17">
        <v>46</v>
      </c>
      <c r="C56" s="17" t="s">
        <v>39</v>
      </c>
      <c r="D56" s="23">
        <f>VLOOKUP(B56,'[1]Тарифы ВМП 2021'!$A$4:$F$61,6,FALSE)</f>
        <v>0.51</v>
      </c>
      <c r="E56" s="11">
        <v>460212.21</v>
      </c>
      <c r="F56" s="9"/>
    </row>
    <row r="57" spans="1:6" x14ac:dyDescent="0.25">
      <c r="A57" s="16" t="s">
        <v>15</v>
      </c>
      <c r="B57" s="17">
        <v>47</v>
      </c>
      <c r="C57" s="17" t="s">
        <v>81</v>
      </c>
      <c r="D57" s="23">
        <f>VLOOKUP(B57,'[1]Тарифы ВМП 2021'!$A$4:$F$61,6,FALSE)</f>
        <v>0.17</v>
      </c>
      <c r="E57" s="11">
        <v>163623.89000000001</v>
      </c>
      <c r="F57" s="9"/>
    </row>
    <row r="58" spans="1:6" x14ac:dyDescent="0.25">
      <c r="A58" s="16" t="s">
        <v>15</v>
      </c>
      <c r="B58" s="17">
        <v>48</v>
      </c>
      <c r="C58" s="17" t="s">
        <v>82</v>
      </c>
      <c r="D58" s="23">
        <f>VLOOKUP(B58,'[1]Тарифы ВМП 2021'!$A$4:$F$61,6,FALSE)</f>
        <v>0.15</v>
      </c>
      <c r="E58" s="11">
        <v>283059.28000000003</v>
      </c>
      <c r="F58" s="9"/>
    </row>
    <row r="59" spans="1:6" x14ac:dyDescent="0.25">
      <c r="A59" s="16" t="s">
        <v>16</v>
      </c>
      <c r="B59" s="17">
        <v>49</v>
      </c>
      <c r="C59" s="17" t="s">
        <v>40</v>
      </c>
      <c r="D59" s="23">
        <f>VLOOKUP(B59,'[1]Тарифы ВМП 2021'!$A$4:$F$61,6,FALSE)</f>
        <v>0.24</v>
      </c>
      <c r="E59" s="11">
        <v>157485.85999999999</v>
      </c>
      <c r="F59" s="9"/>
    </row>
    <row r="60" spans="1:6" x14ac:dyDescent="0.25">
      <c r="A60" s="16" t="s">
        <v>16</v>
      </c>
      <c r="B60" s="17">
        <v>50</v>
      </c>
      <c r="C60" s="17" t="s">
        <v>41</v>
      </c>
      <c r="D60" s="23">
        <f>VLOOKUP(B60,'[1]Тарифы ВМП 2021'!$A$4:$F$61,6,FALSE)</f>
        <v>0.32</v>
      </c>
      <c r="E60" s="11">
        <v>330688.26</v>
      </c>
      <c r="F60" s="9"/>
    </row>
    <row r="61" spans="1:6" x14ac:dyDescent="0.25">
      <c r="A61" s="16" t="s">
        <v>16</v>
      </c>
      <c r="B61" s="17">
        <v>51</v>
      </c>
      <c r="C61" s="17" t="s">
        <v>42</v>
      </c>
      <c r="D61" s="23">
        <f>VLOOKUP(B61,'[1]Тарифы ВМП 2021'!$A$4:$F$61,6,FALSE)</f>
        <v>0.28999999999999998</v>
      </c>
      <c r="E61" s="11">
        <v>168772.45</v>
      </c>
      <c r="F61" s="9"/>
    </row>
    <row r="62" spans="1:6" ht="14.25" customHeight="1" x14ac:dyDescent="0.25">
      <c r="A62" s="16" t="s">
        <v>16</v>
      </c>
      <c r="B62" s="17">
        <v>52</v>
      </c>
      <c r="C62" s="17" t="s">
        <v>43</v>
      </c>
      <c r="D62" s="23">
        <f>VLOOKUP(B62,'[1]Тарифы ВМП 2021'!$A$4:$F$61,6,FALSE)</f>
        <v>0.43</v>
      </c>
      <c r="E62" s="11">
        <v>264765.59999999998</v>
      </c>
      <c r="F62" s="9"/>
    </row>
    <row r="63" spans="1:6" x14ac:dyDescent="0.25">
      <c r="A63" s="16" t="s">
        <v>16</v>
      </c>
      <c r="B63" s="17">
        <v>53</v>
      </c>
      <c r="C63" s="17" t="s">
        <v>44</v>
      </c>
      <c r="D63" s="23">
        <f>VLOOKUP(B63,'[1]Тарифы ВМП 2021'!$A$4:$F$61,6,FALSE)</f>
        <v>0.08</v>
      </c>
      <c r="E63" s="11">
        <v>374050.87</v>
      </c>
      <c r="F63" s="9"/>
    </row>
    <row r="64" spans="1:6" x14ac:dyDescent="0.25">
      <c r="A64" s="16" t="s">
        <v>17</v>
      </c>
      <c r="B64" s="17">
        <v>54</v>
      </c>
      <c r="C64" s="17" t="s">
        <v>45</v>
      </c>
      <c r="D64" s="23">
        <f>VLOOKUP(B64,'[1]Тарифы ВМП 2021'!$A$4:$F$61,6,FALSE)</f>
        <v>0.28000000000000003</v>
      </c>
      <c r="E64" s="11">
        <v>112860.73</v>
      </c>
      <c r="F64" s="9"/>
    </row>
    <row r="65" spans="1:6" x14ac:dyDescent="0.25">
      <c r="A65" s="14" t="s">
        <v>17</v>
      </c>
      <c r="B65" s="12">
        <v>55</v>
      </c>
      <c r="C65" s="12" t="s">
        <v>46</v>
      </c>
      <c r="D65" s="23">
        <f>VLOOKUP(B65,'[1]Тарифы ВМП 2021'!$A$4:$F$61,6,FALSE)</f>
        <v>0.31</v>
      </c>
      <c r="E65" s="20">
        <v>168102.83</v>
      </c>
    </row>
    <row r="66" spans="1:6" x14ac:dyDescent="0.25">
      <c r="A66" s="14" t="s">
        <v>18</v>
      </c>
      <c r="B66" s="12">
        <v>56</v>
      </c>
      <c r="C66" s="12" t="s">
        <v>83</v>
      </c>
      <c r="D66" s="23">
        <f>VLOOKUP(B66,'[1]Тарифы ВМП 2021'!$A$4:$F$61,6,FALSE)</f>
        <v>0.31</v>
      </c>
      <c r="E66" s="20">
        <v>148779.66</v>
      </c>
    </row>
    <row r="67" spans="1:6" x14ac:dyDescent="0.25">
      <c r="A67" s="14" t="s">
        <v>19</v>
      </c>
      <c r="B67" s="12">
        <v>57</v>
      </c>
      <c r="C67" s="12" t="s">
        <v>84</v>
      </c>
      <c r="D67" s="23">
        <f>VLOOKUP(B67,'[1]Тарифы ВМП 2021'!$A$4:$F$61,6,FALSE)</f>
        <v>0.16</v>
      </c>
      <c r="E67" s="20">
        <v>211386.18</v>
      </c>
    </row>
    <row r="68" spans="1:6" x14ac:dyDescent="0.25">
      <c r="A68" s="14" t="s">
        <v>19</v>
      </c>
      <c r="B68" s="12">
        <v>58</v>
      </c>
      <c r="C68" s="12" t="s">
        <v>85</v>
      </c>
      <c r="D68" s="23">
        <f>VLOOKUP(B68,'[1]Тарифы ВМП 2021'!$A$4:$F$61,6,FALSE)</f>
        <v>0.31</v>
      </c>
      <c r="E68" s="20">
        <v>123498.47</v>
      </c>
    </row>
    <row r="69" spans="1:6" x14ac:dyDescent="0.25">
      <c r="A69" s="15"/>
      <c r="B69" s="3"/>
      <c r="C69" s="3"/>
      <c r="D69" s="24"/>
      <c r="E69" s="22"/>
    </row>
    <row r="70" spans="1:6" x14ac:dyDescent="0.25">
      <c r="A70" s="15"/>
      <c r="B70" s="3"/>
      <c r="C70" s="3"/>
      <c r="D70" s="3"/>
      <c r="E70" s="22"/>
    </row>
    <row r="71" spans="1:6" x14ac:dyDescent="0.25">
      <c r="A71" s="15"/>
      <c r="B71" s="3"/>
      <c r="C71" s="3"/>
      <c r="D71" s="3"/>
      <c r="E71" s="3"/>
    </row>
    <row r="72" spans="1:6" x14ac:dyDescent="0.25">
      <c r="A72" s="15"/>
      <c r="B72" s="3"/>
      <c r="C72" s="3"/>
      <c r="D72" s="24"/>
      <c r="E72" s="22"/>
    </row>
    <row r="73" spans="1:6" x14ac:dyDescent="0.25">
      <c r="A73" s="15"/>
      <c r="B73" s="3"/>
      <c r="C73" s="3"/>
      <c r="D73" s="3"/>
      <c r="E73" s="3"/>
    </row>
    <row r="74" spans="1:6" x14ac:dyDescent="0.25">
      <c r="A74" s="15"/>
      <c r="B74" s="3"/>
      <c r="C74" s="3"/>
      <c r="D74" s="3"/>
      <c r="E74" s="3"/>
    </row>
    <row r="75" spans="1:6" x14ac:dyDescent="0.25">
      <c r="A75" s="15"/>
      <c r="B75" s="3"/>
      <c r="C75" s="3"/>
      <c r="D75" s="3"/>
      <c r="E75" s="3"/>
      <c r="F75" s="3"/>
    </row>
    <row r="76" spans="1:6" x14ac:dyDescent="0.25">
      <c r="A76" s="15"/>
      <c r="B76" s="3"/>
      <c r="C76" s="3"/>
      <c r="D76" s="3"/>
      <c r="E76" s="3"/>
      <c r="F76" s="3"/>
    </row>
    <row r="77" spans="1:6" x14ac:dyDescent="0.25">
      <c r="A77" s="15"/>
      <c r="B77" s="3"/>
      <c r="C77" s="3"/>
      <c r="D77" s="3"/>
      <c r="E77" s="3"/>
      <c r="F77" s="3"/>
    </row>
    <row r="78" spans="1:6" x14ac:dyDescent="0.25">
      <c r="A78" s="15"/>
      <c r="B78" s="3"/>
      <c r="C78" s="3"/>
      <c r="D78" s="3"/>
      <c r="E78" s="3"/>
      <c r="F78" s="3"/>
    </row>
    <row r="79" spans="1:6" x14ac:dyDescent="0.25">
      <c r="A79" s="15"/>
      <c r="B79" s="3"/>
      <c r="C79" s="3"/>
      <c r="D79" s="3"/>
      <c r="E79" s="3"/>
      <c r="F79" s="3"/>
    </row>
    <row r="80" spans="1:6" x14ac:dyDescent="0.25">
      <c r="A80" s="15"/>
      <c r="B80" s="3"/>
      <c r="C80" s="3"/>
      <c r="D80" s="3"/>
      <c r="E80" s="3"/>
      <c r="F80" s="3"/>
    </row>
    <row r="81" spans="1:6" x14ac:dyDescent="0.25">
      <c r="A81" s="15"/>
      <c r="B81" s="3"/>
      <c r="C81" s="3"/>
      <c r="D81" s="3"/>
      <c r="E81" s="3"/>
      <c r="F81" s="3"/>
    </row>
    <row r="82" spans="1:6" x14ac:dyDescent="0.25">
      <c r="A82" s="15"/>
      <c r="B82" s="3"/>
      <c r="C82" s="3"/>
      <c r="D82" s="3"/>
      <c r="E82" s="3"/>
      <c r="F82" s="3"/>
    </row>
    <row r="83" spans="1:6" x14ac:dyDescent="0.25">
      <c r="A83" s="15"/>
      <c r="B83" s="3"/>
      <c r="C83" s="3"/>
      <c r="D83" s="3"/>
      <c r="E83" s="3"/>
      <c r="F83" s="3"/>
    </row>
    <row r="84" spans="1:6" x14ac:dyDescent="0.25">
      <c r="A84" s="15"/>
      <c r="B84" s="3"/>
      <c r="C84" s="3"/>
      <c r="D84" s="3"/>
      <c r="E84" s="3"/>
      <c r="F84" s="3"/>
    </row>
    <row r="85" spans="1:6" x14ac:dyDescent="0.25">
      <c r="A85" s="15"/>
      <c r="B85" s="3"/>
      <c r="C85" s="3"/>
      <c r="D85" s="3"/>
      <c r="E85" s="3"/>
      <c r="F85" s="3"/>
    </row>
    <row r="86" spans="1:6" x14ac:dyDescent="0.25">
      <c r="A86" s="15"/>
      <c r="B86" s="3"/>
      <c r="C86" s="3"/>
      <c r="D86" s="3"/>
      <c r="E86" s="3"/>
      <c r="F86" s="3"/>
    </row>
    <row r="87" spans="1:6" x14ac:dyDescent="0.25">
      <c r="A87" s="15"/>
      <c r="B87" s="3"/>
      <c r="C87" s="3"/>
      <c r="D87" s="3"/>
      <c r="E87" s="3"/>
      <c r="F87" s="3"/>
    </row>
    <row r="88" spans="1:6" x14ac:dyDescent="0.25">
      <c r="A88" s="15"/>
      <c r="B88" s="3"/>
      <c r="C88" s="3"/>
      <c r="D88" s="3"/>
      <c r="E88" s="3"/>
      <c r="F88" s="3"/>
    </row>
    <row r="89" spans="1:6" x14ac:dyDescent="0.25">
      <c r="A89" s="15"/>
      <c r="B89" s="3"/>
      <c r="C89" s="3"/>
      <c r="D89" s="3"/>
      <c r="E89" s="3"/>
      <c r="F89" s="3"/>
    </row>
    <row r="90" spans="1:6" x14ac:dyDescent="0.25">
      <c r="A90" s="15"/>
      <c r="B90" s="3"/>
      <c r="C90" s="3"/>
      <c r="D90" s="3"/>
      <c r="E90" s="3"/>
      <c r="F90" s="3"/>
    </row>
    <row r="91" spans="1:6" x14ac:dyDescent="0.25">
      <c r="A91" s="15"/>
      <c r="B91" s="3"/>
      <c r="C91" s="3"/>
      <c r="D91" s="3"/>
      <c r="E91" s="3"/>
      <c r="F91" s="3"/>
    </row>
    <row r="92" spans="1:6" x14ac:dyDescent="0.25">
      <c r="A92" s="15"/>
      <c r="B92" s="3"/>
      <c r="C92" s="3"/>
      <c r="D92" s="3"/>
      <c r="E92" s="3"/>
      <c r="F92" s="3"/>
    </row>
    <row r="93" spans="1:6" x14ac:dyDescent="0.25">
      <c r="A93" s="15"/>
      <c r="B93" s="3"/>
      <c r="C93" s="3"/>
      <c r="D93" s="3"/>
      <c r="E93" s="3"/>
      <c r="F93" s="3"/>
    </row>
    <row r="94" spans="1:6" x14ac:dyDescent="0.25">
      <c r="A94" s="15"/>
      <c r="B94" s="3"/>
      <c r="C94" s="3"/>
      <c r="D94" s="3"/>
      <c r="E94" s="3"/>
      <c r="F94" s="3"/>
    </row>
    <row r="95" spans="1:6" x14ac:dyDescent="0.25">
      <c r="A95" s="15"/>
      <c r="B95" s="3"/>
      <c r="C95" s="3"/>
      <c r="D95" s="3"/>
      <c r="E95" s="3"/>
      <c r="F95" s="3"/>
    </row>
    <row r="96" spans="1:6" x14ac:dyDescent="0.25">
      <c r="A96" s="15"/>
      <c r="B96" s="3"/>
      <c r="C96" s="3"/>
      <c r="D96" s="3"/>
      <c r="E96" s="3"/>
      <c r="F96" s="3"/>
    </row>
    <row r="97" spans="1:6" x14ac:dyDescent="0.25">
      <c r="A97" s="15"/>
      <c r="B97" s="3"/>
      <c r="C97" s="3"/>
      <c r="D97" s="3"/>
      <c r="E97" s="3"/>
      <c r="F97" s="3"/>
    </row>
    <row r="98" spans="1:6" x14ac:dyDescent="0.25">
      <c r="A98" s="15"/>
      <c r="B98" s="3"/>
      <c r="C98" s="3"/>
      <c r="D98" s="3"/>
      <c r="E98" s="3"/>
      <c r="F98" s="3"/>
    </row>
    <row r="99" spans="1:6" x14ac:dyDescent="0.25">
      <c r="A99" s="15"/>
      <c r="B99" s="3"/>
      <c r="C99" s="3"/>
      <c r="D99" s="3"/>
      <c r="E99" s="3"/>
      <c r="F99" s="3"/>
    </row>
    <row r="100" spans="1:6" x14ac:dyDescent="0.25">
      <c r="A100" s="15"/>
      <c r="B100" s="3"/>
      <c r="C100" s="3"/>
      <c r="D100" s="3"/>
      <c r="E100" s="3"/>
      <c r="F100" s="3"/>
    </row>
    <row r="101" spans="1:6" x14ac:dyDescent="0.25">
      <c r="A101" s="15"/>
      <c r="B101" s="3"/>
      <c r="C101" s="3"/>
      <c r="D101" s="3"/>
      <c r="E101" s="3"/>
      <c r="F101" s="3"/>
    </row>
    <row r="102" spans="1:6" x14ac:dyDescent="0.25">
      <c r="A102" s="15"/>
      <c r="B102" s="3"/>
      <c r="C102" s="3"/>
      <c r="D102" s="3"/>
      <c r="E102" s="3"/>
      <c r="F102" s="3"/>
    </row>
    <row r="103" spans="1:6" x14ac:dyDescent="0.25">
      <c r="A103" s="15"/>
      <c r="B103" s="3"/>
      <c r="C103" s="3"/>
      <c r="D103" s="3"/>
      <c r="E103" s="3"/>
      <c r="F103" s="3"/>
    </row>
    <row r="104" spans="1:6" x14ac:dyDescent="0.25">
      <c r="A104" s="15"/>
      <c r="B104" s="3"/>
      <c r="C104" s="3"/>
      <c r="D104" s="3"/>
      <c r="E104" s="3"/>
      <c r="F104" s="3"/>
    </row>
    <row r="105" spans="1:6" x14ac:dyDescent="0.25">
      <c r="A105" s="15"/>
      <c r="B105" s="3"/>
      <c r="C105" s="3"/>
      <c r="D105" s="3"/>
      <c r="E105" s="3"/>
      <c r="F105" s="3"/>
    </row>
    <row r="106" spans="1:6" x14ac:dyDescent="0.25">
      <c r="A106" s="15"/>
      <c r="B106" s="3"/>
      <c r="C106" s="3"/>
      <c r="D106" s="3"/>
      <c r="E106" s="3"/>
      <c r="F106" s="3"/>
    </row>
    <row r="107" spans="1:6" x14ac:dyDescent="0.25">
      <c r="A107" s="15"/>
      <c r="B107" s="3"/>
      <c r="C107" s="3"/>
      <c r="D107" s="3"/>
      <c r="E107" s="3"/>
      <c r="F107" s="3"/>
    </row>
    <row r="108" spans="1:6" x14ac:dyDescent="0.25">
      <c r="A108" s="15"/>
      <c r="B108" s="3"/>
      <c r="C108" s="3"/>
      <c r="D108" s="3"/>
      <c r="E108" s="3"/>
      <c r="F108" s="3"/>
    </row>
    <row r="109" spans="1:6" x14ac:dyDescent="0.25">
      <c r="A109" s="15"/>
      <c r="B109" s="3"/>
      <c r="C109" s="3"/>
      <c r="D109" s="3"/>
      <c r="E109" s="3"/>
      <c r="F109" s="3"/>
    </row>
    <row r="110" spans="1:6" x14ac:dyDescent="0.25">
      <c r="A110" s="15"/>
      <c r="B110" s="3"/>
      <c r="C110" s="3"/>
      <c r="D110" s="3"/>
      <c r="E110" s="3"/>
      <c r="F110" s="3"/>
    </row>
    <row r="111" spans="1:6" x14ac:dyDescent="0.25">
      <c r="A111" s="15"/>
      <c r="B111" s="3"/>
      <c r="C111" s="3"/>
      <c r="D111" s="3"/>
      <c r="E111" s="3"/>
      <c r="F111" s="3"/>
    </row>
    <row r="112" spans="1:6" x14ac:dyDescent="0.25">
      <c r="A112" s="15"/>
      <c r="B112" s="3"/>
      <c r="C112" s="3"/>
      <c r="D112" s="3"/>
      <c r="E112" s="3"/>
      <c r="F112" s="3"/>
    </row>
    <row r="113" spans="1:6" x14ac:dyDescent="0.25">
      <c r="A113" s="15"/>
      <c r="B113" s="3"/>
      <c r="C113" s="3"/>
      <c r="D113" s="3"/>
      <c r="E113" s="3"/>
      <c r="F113" s="3"/>
    </row>
    <row r="114" spans="1:6" x14ac:dyDescent="0.25">
      <c r="A114" s="15"/>
      <c r="B114" s="3"/>
      <c r="C114" s="3"/>
      <c r="D114" s="3"/>
      <c r="E114" s="3"/>
      <c r="F114" s="3"/>
    </row>
    <row r="115" spans="1:6" x14ac:dyDescent="0.25">
      <c r="A115" s="15"/>
      <c r="B115" s="3"/>
      <c r="C115" s="3"/>
      <c r="D115" s="3"/>
      <c r="E115" s="3"/>
      <c r="F115" s="3"/>
    </row>
    <row r="116" spans="1:6" x14ac:dyDescent="0.25">
      <c r="A116" s="15"/>
      <c r="B116" s="3"/>
      <c r="C116" s="3"/>
      <c r="D116" s="3"/>
      <c r="E116" s="3"/>
      <c r="F116" s="3"/>
    </row>
    <row r="117" spans="1:6" x14ac:dyDescent="0.25">
      <c r="A117" s="15"/>
      <c r="B117" s="3"/>
      <c r="C117" s="3"/>
      <c r="D117" s="3"/>
      <c r="E117" s="3"/>
      <c r="F117" s="3"/>
    </row>
    <row r="118" spans="1:6" x14ac:dyDescent="0.25">
      <c r="A118" s="15"/>
      <c r="B118" s="3"/>
      <c r="C118" s="3"/>
      <c r="D118" s="3"/>
      <c r="E118" s="3"/>
      <c r="F118" s="3"/>
    </row>
    <row r="119" spans="1:6" x14ac:dyDescent="0.25">
      <c r="A119" s="15"/>
      <c r="B119" s="3"/>
      <c r="C119" s="3"/>
      <c r="D119" s="3"/>
      <c r="E119" s="3"/>
      <c r="F119" s="3"/>
    </row>
    <row r="120" spans="1:6" x14ac:dyDescent="0.25">
      <c r="A120" s="15"/>
      <c r="B120" s="3"/>
      <c r="C120" s="3"/>
      <c r="D120" s="3"/>
      <c r="E120" s="3"/>
      <c r="F120" s="3"/>
    </row>
    <row r="121" spans="1:6" x14ac:dyDescent="0.25">
      <c r="A121" s="15"/>
      <c r="B121" s="3"/>
      <c r="C121" s="3"/>
      <c r="D121" s="3"/>
      <c r="E121" s="3"/>
      <c r="F121" s="3"/>
    </row>
    <row r="122" spans="1:6" x14ac:dyDescent="0.25">
      <c r="A122" s="15"/>
      <c r="B122" s="3"/>
      <c r="C122" s="3"/>
      <c r="D122" s="3"/>
      <c r="E122" s="3"/>
      <c r="F122" s="3"/>
    </row>
    <row r="123" spans="1:6" x14ac:dyDescent="0.25">
      <c r="A123" s="15"/>
      <c r="B123" s="3"/>
      <c r="C123" s="3"/>
      <c r="D123" s="3"/>
      <c r="E123" s="3"/>
      <c r="F123" s="3"/>
    </row>
    <row r="124" spans="1:6" x14ac:dyDescent="0.25">
      <c r="A124" s="15"/>
      <c r="B124" s="3"/>
      <c r="C124" s="3"/>
      <c r="D124" s="3"/>
      <c r="E124" s="3"/>
      <c r="F124" s="3"/>
    </row>
    <row r="125" spans="1:6" x14ac:dyDescent="0.25">
      <c r="A125" s="15"/>
      <c r="B125" s="3"/>
      <c r="C125" s="3"/>
      <c r="D125" s="3"/>
      <c r="E125" s="3"/>
      <c r="F125" s="3"/>
    </row>
    <row r="126" spans="1:6" x14ac:dyDescent="0.25">
      <c r="A126" s="15"/>
      <c r="B126" s="3"/>
      <c r="C126" s="3"/>
      <c r="D126" s="3"/>
      <c r="E126" s="3"/>
      <c r="F126" s="3"/>
    </row>
    <row r="127" spans="1:6" x14ac:dyDescent="0.25">
      <c r="A127" s="15"/>
      <c r="B127" s="3"/>
      <c r="C127" s="3"/>
      <c r="D127" s="3"/>
      <c r="E127" s="3"/>
      <c r="F127" s="3"/>
    </row>
    <row r="128" spans="1:6" x14ac:dyDescent="0.25">
      <c r="A128" s="15"/>
      <c r="B128" s="3"/>
      <c r="C128" s="3"/>
      <c r="D128" s="3"/>
      <c r="E128" s="3"/>
      <c r="F128" s="3"/>
    </row>
    <row r="129" spans="1:6" x14ac:dyDescent="0.25">
      <c r="A129" s="15"/>
      <c r="B129" s="3"/>
      <c r="C129" s="3"/>
      <c r="D129" s="3"/>
      <c r="E129" s="3"/>
      <c r="F129" s="3"/>
    </row>
    <row r="130" spans="1:6" x14ac:dyDescent="0.25">
      <c r="A130" s="15"/>
      <c r="B130" s="3"/>
      <c r="C130" s="3"/>
      <c r="D130" s="3"/>
      <c r="E130" s="3"/>
      <c r="F130" s="3"/>
    </row>
    <row r="131" spans="1:6" x14ac:dyDescent="0.25">
      <c r="A131" s="15"/>
      <c r="B131" s="3"/>
      <c r="C131" s="3"/>
      <c r="D131" s="3"/>
      <c r="E131" s="3"/>
      <c r="F131" s="3"/>
    </row>
    <row r="132" spans="1:6" x14ac:dyDescent="0.25">
      <c r="A132" s="15"/>
      <c r="B132" s="3"/>
      <c r="C132" s="3"/>
      <c r="D132" s="3"/>
      <c r="E132" s="3"/>
      <c r="F132" s="3"/>
    </row>
    <row r="133" spans="1:6" x14ac:dyDescent="0.25">
      <c r="A133" s="15"/>
      <c r="B133" s="3"/>
      <c r="C133" s="3"/>
      <c r="D133" s="3"/>
      <c r="E133" s="3"/>
      <c r="F133" s="3"/>
    </row>
    <row r="134" spans="1:6" x14ac:dyDescent="0.25">
      <c r="A134" s="15"/>
      <c r="B134" s="3"/>
      <c r="C134" s="3"/>
      <c r="D134" s="3"/>
      <c r="E134" s="3"/>
      <c r="F134" s="3"/>
    </row>
    <row r="135" spans="1:6" x14ac:dyDescent="0.25">
      <c r="A135" s="15"/>
      <c r="B135" s="3"/>
      <c r="C135" s="3"/>
      <c r="D135" s="3"/>
      <c r="E135" s="3"/>
      <c r="F135" s="3"/>
    </row>
    <row r="136" spans="1:6" x14ac:dyDescent="0.25">
      <c r="A136" s="15"/>
      <c r="B136" s="3"/>
      <c r="C136" s="3"/>
      <c r="D136" s="3"/>
      <c r="E136" s="3"/>
      <c r="F136" s="3"/>
    </row>
    <row r="137" spans="1:6" x14ac:dyDescent="0.25">
      <c r="A137" s="15"/>
      <c r="B137" s="3"/>
      <c r="C137" s="3"/>
      <c r="D137" s="3"/>
      <c r="E137" s="3"/>
      <c r="F137" s="3"/>
    </row>
    <row r="138" spans="1:6" x14ac:dyDescent="0.25">
      <c r="A138" s="15"/>
      <c r="B138" s="3"/>
      <c r="C138" s="3"/>
      <c r="D138" s="3"/>
      <c r="E138" s="3"/>
      <c r="F138" s="3"/>
    </row>
    <row r="139" spans="1:6" x14ac:dyDescent="0.25">
      <c r="A139" s="15"/>
      <c r="B139" s="3"/>
      <c r="C139" s="3"/>
      <c r="D139" s="3"/>
      <c r="E139" s="3"/>
      <c r="F139" s="3"/>
    </row>
    <row r="140" spans="1:6" x14ac:dyDescent="0.25">
      <c r="A140" s="15"/>
      <c r="B140" s="3"/>
      <c r="C140" s="3"/>
      <c r="D140" s="3"/>
      <c r="E140" s="3"/>
      <c r="F140" s="3"/>
    </row>
    <row r="141" spans="1:6" x14ac:dyDescent="0.25">
      <c r="A141" s="15"/>
      <c r="B141" s="3"/>
      <c r="C141" s="3"/>
      <c r="D141" s="3"/>
      <c r="E141" s="3"/>
      <c r="F141" s="3"/>
    </row>
    <row r="142" spans="1:6" x14ac:dyDescent="0.25">
      <c r="A142" s="15"/>
      <c r="B142" s="3"/>
      <c r="C142" s="3"/>
      <c r="D142" s="3"/>
      <c r="E142" s="3"/>
      <c r="F142" s="3"/>
    </row>
    <row r="143" spans="1:6" x14ac:dyDescent="0.25">
      <c r="A143" s="15"/>
      <c r="B143" s="3"/>
      <c r="C143" s="3"/>
      <c r="D143" s="3"/>
      <c r="E143" s="3"/>
      <c r="F143" s="3"/>
    </row>
    <row r="144" spans="1:6" x14ac:dyDescent="0.25">
      <c r="A144" s="15"/>
      <c r="B144" s="3"/>
      <c r="C144" s="3"/>
      <c r="D144" s="3"/>
      <c r="E144" s="3"/>
      <c r="F144" s="3"/>
    </row>
    <row r="145" spans="1:6" x14ac:dyDescent="0.25">
      <c r="A145" s="15"/>
      <c r="B145" s="3"/>
      <c r="C145" s="3"/>
      <c r="D145" s="3"/>
      <c r="E145" s="3"/>
      <c r="F145" s="3"/>
    </row>
    <row r="146" spans="1:6" x14ac:dyDescent="0.25">
      <c r="A146" s="15"/>
      <c r="B146" s="3"/>
      <c r="C146" s="3"/>
      <c r="D146" s="3"/>
      <c r="E146" s="3"/>
      <c r="F146" s="3"/>
    </row>
    <row r="147" spans="1:6" x14ac:dyDescent="0.25">
      <c r="A147" s="15"/>
      <c r="B147" s="3"/>
      <c r="C147" s="3"/>
      <c r="D147" s="3"/>
      <c r="E147" s="3"/>
      <c r="F147" s="3"/>
    </row>
    <row r="148" spans="1:6" x14ac:dyDescent="0.25">
      <c r="A148" s="15"/>
      <c r="B148" s="3"/>
      <c r="C148" s="3"/>
      <c r="D148" s="3"/>
      <c r="E148" s="3"/>
      <c r="F148" s="3"/>
    </row>
    <row r="149" spans="1:6" x14ac:dyDescent="0.25">
      <c r="A149" s="15"/>
      <c r="B149" s="3"/>
      <c r="C149" s="3"/>
      <c r="D149" s="3"/>
      <c r="E149" s="3"/>
      <c r="F149" s="3"/>
    </row>
    <row r="150" spans="1:6" x14ac:dyDescent="0.25">
      <c r="A150" s="15"/>
      <c r="B150" s="3"/>
      <c r="C150" s="3"/>
      <c r="D150" s="3"/>
      <c r="E150" s="3"/>
      <c r="F150" s="3"/>
    </row>
    <row r="151" spans="1:6" x14ac:dyDescent="0.25">
      <c r="A151" s="15"/>
      <c r="B151" s="3"/>
      <c r="C151" s="3"/>
      <c r="D151" s="3"/>
      <c r="E151" s="3"/>
      <c r="F151" s="3"/>
    </row>
    <row r="152" spans="1:6" x14ac:dyDescent="0.25">
      <c r="A152" s="15"/>
      <c r="B152" s="3"/>
      <c r="C152" s="3"/>
      <c r="D152" s="3"/>
      <c r="E152" s="3"/>
      <c r="F152" s="3"/>
    </row>
    <row r="153" spans="1:6" x14ac:dyDescent="0.25">
      <c r="A153" s="15"/>
      <c r="B153" s="3"/>
      <c r="C153" s="3"/>
      <c r="D153" s="3"/>
      <c r="E153" s="3"/>
      <c r="F153" s="3"/>
    </row>
    <row r="154" spans="1:6" x14ac:dyDescent="0.25">
      <c r="A154" s="15"/>
      <c r="B154" s="3"/>
      <c r="C154" s="3"/>
      <c r="D154" s="3"/>
      <c r="E154" s="3"/>
      <c r="F154" s="3"/>
    </row>
    <row r="155" spans="1:6" x14ac:dyDescent="0.25">
      <c r="A155" s="15"/>
      <c r="B155" s="3"/>
      <c r="C155" s="3"/>
      <c r="D155" s="3"/>
      <c r="E155" s="3"/>
      <c r="F155" s="3"/>
    </row>
    <row r="156" spans="1:6" x14ac:dyDescent="0.25">
      <c r="A156" s="15"/>
      <c r="B156" s="3"/>
      <c r="C156" s="3"/>
      <c r="D156" s="3"/>
      <c r="E156" s="3"/>
      <c r="F156" s="3"/>
    </row>
    <row r="157" spans="1:6" x14ac:dyDescent="0.25">
      <c r="A157" s="15"/>
      <c r="B157" s="3"/>
      <c r="C157" s="3"/>
      <c r="D157" s="3"/>
      <c r="E157" s="3"/>
      <c r="F157" s="3"/>
    </row>
    <row r="158" spans="1:6" x14ac:dyDescent="0.25">
      <c r="A158" s="15"/>
      <c r="B158" s="3"/>
      <c r="C158" s="3"/>
      <c r="D158" s="3"/>
      <c r="E158" s="3"/>
      <c r="F158" s="3"/>
    </row>
    <row r="159" spans="1:6" x14ac:dyDescent="0.25">
      <c r="A159" s="15"/>
      <c r="B159" s="3"/>
      <c r="C159" s="3"/>
      <c r="D159" s="3"/>
      <c r="E159" s="3"/>
      <c r="F159" s="3"/>
    </row>
    <row r="160" spans="1:6" x14ac:dyDescent="0.25">
      <c r="A160" s="15"/>
      <c r="B160" s="3"/>
      <c r="C160" s="3"/>
      <c r="D160" s="3"/>
      <c r="E160" s="3"/>
      <c r="F160" s="3"/>
    </row>
    <row r="161" spans="1:6" x14ac:dyDescent="0.25">
      <c r="A161" s="15"/>
      <c r="B161" s="3"/>
      <c r="C161" s="3"/>
      <c r="D161" s="3"/>
      <c r="E161" s="3"/>
      <c r="F161" s="3"/>
    </row>
    <row r="162" spans="1:6" x14ac:dyDescent="0.25">
      <c r="A162" s="15"/>
      <c r="B162" s="3"/>
      <c r="C162" s="3"/>
      <c r="D162" s="3"/>
      <c r="E162" s="3"/>
      <c r="F162" s="3"/>
    </row>
    <row r="163" spans="1:6" x14ac:dyDescent="0.25">
      <c r="A163" s="15"/>
      <c r="B163" s="3"/>
      <c r="C163" s="3"/>
      <c r="D163" s="3"/>
      <c r="E163" s="3"/>
      <c r="F163" s="3"/>
    </row>
    <row r="164" spans="1:6" x14ac:dyDescent="0.25">
      <c r="A164" s="15"/>
      <c r="B164" s="3"/>
      <c r="C164" s="3"/>
      <c r="D164" s="3"/>
      <c r="E164" s="3"/>
      <c r="F164" s="3"/>
    </row>
    <row r="165" spans="1:6" x14ac:dyDescent="0.25">
      <c r="A165" s="15"/>
      <c r="B165" s="3"/>
      <c r="C165" s="3"/>
      <c r="D165" s="3"/>
      <c r="E165" s="3"/>
      <c r="F165" s="3"/>
    </row>
    <row r="166" spans="1:6" x14ac:dyDescent="0.25">
      <c r="A166" s="15"/>
      <c r="B166" s="3"/>
      <c r="C166" s="3"/>
      <c r="D166" s="3"/>
      <c r="E166" s="3"/>
      <c r="F166" s="3"/>
    </row>
    <row r="167" spans="1:6" x14ac:dyDescent="0.25">
      <c r="A167" s="15"/>
      <c r="B167" s="3"/>
      <c r="C167" s="3"/>
      <c r="D167" s="3"/>
      <c r="E167" s="3"/>
      <c r="F167" s="3"/>
    </row>
    <row r="168" spans="1:6" x14ac:dyDescent="0.25">
      <c r="A168" s="15"/>
      <c r="B168" s="3"/>
      <c r="C168" s="3"/>
      <c r="D168" s="3"/>
      <c r="E168" s="3"/>
      <c r="F168" s="3"/>
    </row>
    <row r="169" spans="1:6" x14ac:dyDescent="0.25">
      <c r="A169" s="15"/>
      <c r="B169" s="3"/>
      <c r="C169" s="3"/>
      <c r="D169" s="3"/>
      <c r="E169" s="3"/>
      <c r="F169" s="3"/>
    </row>
    <row r="170" spans="1:6" x14ac:dyDescent="0.25">
      <c r="A170" s="15"/>
      <c r="B170" s="3"/>
      <c r="C170" s="3"/>
      <c r="D170" s="3"/>
      <c r="E170" s="3"/>
      <c r="F170" s="3"/>
    </row>
    <row r="171" spans="1:6" x14ac:dyDescent="0.25">
      <c r="A171" s="15"/>
      <c r="B171" s="3"/>
      <c r="C171" s="3"/>
      <c r="D171" s="3"/>
      <c r="E171" s="3"/>
      <c r="F171" s="3"/>
    </row>
    <row r="172" spans="1:6" x14ac:dyDescent="0.25">
      <c r="A172" s="15"/>
      <c r="B172" s="3"/>
      <c r="C172" s="3"/>
      <c r="D172" s="3"/>
      <c r="E172" s="3"/>
      <c r="F172" s="3"/>
    </row>
    <row r="173" spans="1:6" x14ac:dyDescent="0.25">
      <c r="A173" s="15"/>
      <c r="B173" s="3"/>
      <c r="C173" s="3"/>
      <c r="D173" s="3"/>
      <c r="E173" s="3"/>
      <c r="F173" s="3"/>
    </row>
    <row r="174" spans="1:6" x14ac:dyDescent="0.25">
      <c r="A174" s="15"/>
      <c r="B174" s="3"/>
      <c r="C174" s="3"/>
      <c r="D174" s="3"/>
      <c r="E174" s="3"/>
      <c r="F174" s="3"/>
    </row>
    <row r="175" spans="1:6" x14ac:dyDescent="0.25">
      <c r="A175" s="15"/>
      <c r="B175" s="3"/>
      <c r="C175" s="3"/>
      <c r="D175" s="3"/>
      <c r="E175" s="3"/>
      <c r="F175" s="3"/>
    </row>
    <row r="176" spans="1:6" x14ac:dyDescent="0.25">
      <c r="A176" s="15"/>
      <c r="B176" s="3"/>
      <c r="C176" s="3"/>
      <c r="D176" s="3"/>
      <c r="E176" s="3"/>
      <c r="F176" s="3"/>
    </row>
    <row r="177" spans="1:6" x14ac:dyDescent="0.25">
      <c r="A177" s="15"/>
      <c r="B177" s="3"/>
      <c r="C177" s="3"/>
      <c r="D177" s="3"/>
      <c r="E177" s="3"/>
      <c r="F177" s="3"/>
    </row>
    <row r="178" spans="1:6" x14ac:dyDescent="0.25">
      <c r="A178" s="15"/>
      <c r="B178" s="3"/>
      <c r="C178" s="3"/>
      <c r="D178" s="3"/>
      <c r="E178" s="3"/>
      <c r="F178" s="3"/>
    </row>
    <row r="179" spans="1:6" x14ac:dyDescent="0.25">
      <c r="A179" s="15"/>
      <c r="B179" s="3"/>
      <c r="C179" s="3"/>
      <c r="D179" s="3"/>
      <c r="E179" s="3"/>
      <c r="F179" s="3"/>
    </row>
    <row r="180" spans="1:6" x14ac:dyDescent="0.25">
      <c r="A180" s="15"/>
      <c r="B180" s="3"/>
      <c r="C180" s="3"/>
      <c r="D180" s="3"/>
      <c r="E180" s="3"/>
      <c r="F180" s="3"/>
    </row>
    <row r="181" spans="1:6" x14ac:dyDescent="0.25">
      <c r="A181" s="15"/>
      <c r="B181" s="3"/>
      <c r="C181" s="3"/>
      <c r="D181" s="3"/>
      <c r="E181" s="3"/>
      <c r="F181" s="3"/>
    </row>
    <row r="182" spans="1:6" x14ac:dyDescent="0.25">
      <c r="A182" s="15"/>
      <c r="B182" s="3"/>
      <c r="C182" s="3"/>
      <c r="D182" s="3"/>
      <c r="E182" s="3"/>
      <c r="F182" s="3"/>
    </row>
    <row r="183" spans="1:6" x14ac:dyDescent="0.25">
      <c r="A183" s="15"/>
      <c r="B183" s="3"/>
      <c r="C183" s="3"/>
      <c r="D183" s="3"/>
      <c r="E183" s="3"/>
      <c r="F183" s="3"/>
    </row>
    <row r="184" spans="1:6" x14ac:dyDescent="0.25">
      <c r="A184" s="15"/>
      <c r="B184" s="3"/>
      <c r="C184" s="3"/>
      <c r="D184" s="3"/>
      <c r="E184" s="3"/>
      <c r="F184" s="3"/>
    </row>
    <row r="185" spans="1:6" x14ac:dyDescent="0.25">
      <c r="A185" s="15"/>
      <c r="B185" s="3"/>
      <c r="C185" s="3"/>
      <c r="D185" s="3"/>
      <c r="E185" s="3"/>
      <c r="F185" s="3"/>
    </row>
    <row r="186" spans="1:6" x14ac:dyDescent="0.25">
      <c r="A186" s="15"/>
      <c r="B186" s="3"/>
      <c r="C186" s="3"/>
      <c r="D186" s="3"/>
      <c r="E186" s="3"/>
      <c r="F186" s="3"/>
    </row>
    <row r="187" spans="1:6" x14ac:dyDescent="0.25">
      <c r="A187" s="15"/>
      <c r="B187" s="3"/>
      <c r="C187" s="3"/>
      <c r="D187" s="3"/>
      <c r="E187" s="3"/>
      <c r="F187" s="3"/>
    </row>
    <row r="188" spans="1:6" x14ac:dyDescent="0.25">
      <c r="A188" s="15"/>
      <c r="B188" s="3"/>
      <c r="C188" s="3"/>
      <c r="D188" s="3"/>
      <c r="E188" s="3"/>
      <c r="F188" s="3"/>
    </row>
    <row r="189" spans="1:6" x14ac:dyDescent="0.25">
      <c r="A189" s="15"/>
      <c r="B189" s="3"/>
      <c r="C189" s="3"/>
      <c r="D189" s="3"/>
      <c r="E189" s="3"/>
      <c r="F189" s="3"/>
    </row>
    <row r="190" spans="1:6" x14ac:dyDescent="0.25">
      <c r="A190" s="15"/>
      <c r="B190" s="3"/>
      <c r="C190" s="3"/>
      <c r="D190" s="3"/>
      <c r="E190" s="3"/>
      <c r="F190" s="3"/>
    </row>
    <row r="191" spans="1:6" x14ac:dyDescent="0.25">
      <c r="A191" s="15"/>
      <c r="B191" s="3"/>
      <c r="C191" s="3"/>
      <c r="D191" s="3"/>
      <c r="E191" s="3"/>
      <c r="F191" s="3"/>
    </row>
    <row r="192" spans="1:6" x14ac:dyDescent="0.25">
      <c r="A192" s="15"/>
      <c r="B192" s="3"/>
      <c r="C192" s="3"/>
      <c r="D192" s="3"/>
      <c r="E192" s="3"/>
      <c r="F192" s="3"/>
    </row>
    <row r="193" spans="1:6" x14ac:dyDescent="0.25">
      <c r="A193" s="15"/>
      <c r="B193" s="3"/>
      <c r="C193" s="3"/>
      <c r="D193" s="3"/>
      <c r="E193" s="3"/>
      <c r="F193" s="3"/>
    </row>
    <row r="194" spans="1:6" x14ac:dyDescent="0.25">
      <c r="A194" s="15"/>
      <c r="B194" s="3"/>
      <c r="C194" s="3"/>
      <c r="D194" s="3"/>
      <c r="E194" s="3"/>
      <c r="F194" s="3"/>
    </row>
    <row r="195" spans="1:6" x14ac:dyDescent="0.25">
      <c r="A195" s="15"/>
      <c r="B195" s="3"/>
      <c r="C195" s="3"/>
      <c r="D195" s="3"/>
      <c r="E195" s="3"/>
      <c r="F195" s="3"/>
    </row>
    <row r="196" spans="1:6" x14ac:dyDescent="0.25">
      <c r="A196" s="15"/>
      <c r="B196" s="3"/>
      <c r="C196" s="3"/>
      <c r="D196" s="3"/>
      <c r="E196" s="3"/>
      <c r="F196" s="3"/>
    </row>
    <row r="197" spans="1:6" x14ac:dyDescent="0.25">
      <c r="A197" s="15"/>
      <c r="B197" s="3"/>
      <c r="C197" s="3"/>
      <c r="D197" s="3"/>
      <c r="E197" s="3"/>
      <c r="F197" s="3"/>
    </row>
    <row r="198" spans="1:6" x14ac:dyDescent="0.25">
      <c r="A198" s="15"/>
      <c r="B198" s="3"/>
      <c r="C198" s="3"/>
      <c r="D198" s="3"/>
      <c r="E198" s="3"/>
      <c r="F198" s="3"/>
    </row>
    <row r="199" spans="1:6" x14ac:dyDescent="0.25">
      <c r="A199" s="15"/>
      <c r="B199" s="3"/>
      <c r="C199" s="3"/>
      <c r="D199" s="3"/>
      <c r="E199" s="3"/>
      <c r="F199" s="3"/>
    </row>
    <row r="200" spans="1:6" x14ac:dyDescent="0.25">
      <c r="A200" s="15"/>
      <c r="B200" s="3"/>
      <c r="C200" s="3"/>
      <c r="D200" s="3"/>
      <c r="E200" s="3"/>
      <c r="F200" s="3"/>
    </row>
    <row r="201" spans="1:6" x14ac:dyDescent="0.25">
      <c r="A201" s="15"/>
      <c r="B201" s="3"/>
      <c r="C201" s="3"/>
      <c r="D201" s="3"/>
      <c r="E201" s="3"/>
      <c r="F201" s="3"/>
    </row>
    <row r="202" spans="1:6" x14ac:dyDescent="0.25">
      <c r="A202" s="15"/>
      <c r="B202" s="3"/>
      <c r="C202" s="3"/>
      <c r="D202" s="3"/>
      <c r="E202" s="3"/>
      <c r="F202" s="3"/>
    </row>
    <row r="203" spans="1:6" x14ac:dyDescent="0.25">
      <c r="A203" s="15"/>
      <c r="B203" s="3"/>
      <c r="C203" s="3"/>
      <c r="D203" s="3"/>
      <c r="E203" s="3"/>
      <c r="F203" s="3"/>
    </row>
    <row r="204" spans="1:6" x14ac:dyDescent="0.25">
      <c r="A204" s="15"/>
      <c r="B204" s="3"/>
      <c r="C204" s="3"/>
      <c r="D204" s="3"/>
      <c r="E204" s="3"/>
      <c r="F204" s="3"/>
    </row>
    <row r="205" spans="1:6" x14ac:dyDescent="0.25">
      <c r="A205" s="15"/>
      <c r="B205" s="3"/>
      <c r="C205" s="3"/>
      <c r="D205" s="3"/>
      <c r="E205" s="3"/>
      <c r="F205" s="3"/>
    </row>
    <row r="206" spans="1:6" x14ac:dyDescent="0.25">
      <c r="A206" s="15"/>
      <c r="B206" s="3"/>
      <c r="C206" s="3"/>
      <c r="D206" s="3"/>
      <c r="E206" s="3"/>
      <c r="F206" s="3"/>
    </row>
    <row r="207" spans="1:6" x14ac:dyDescent="0.25">
      <c r="A207" s="15"/>
      <c r="B207" s="3"/>
      <c r="C207" s="3"/>
      <c r="D207" s="3"/>
      <c r="E207" s="3"/>
      <c r="F207" s="3"/>
    </row>
    <row r="208" spans="1:6" x14ac:dyDescent="0.25">
      <c r="A208" s="15"/>
      <c r="B208" s="3"/>
      <c r="C208" s="3"/>
      <c r="D208" s="3"/>
      <c r="E208" s="3"/>
      <c r="F208" s="3"/>
    </row>
    <row r="209" spans="1:6" x14ac:dyDescent="0.25">
      <c r="A209" s="15"/>
      <c r="B209" s="3"/>
      <c r="C209" s="3"/>
      <c r="D209" s="3"/>
      <c r="E209" s="3"/>
      <c r="F209" s="3"/>
    </row>
    <row r="210" spans="1:6" x14ac:dyDescent="0.25">
      <c r="A210" s="15"/>
      <c r="B210" s="3"/>
      <c r="C210" s="3"/>
      <c r="D210" s="3"/>
      <c r="E210" s="3"/>
      <c r="F210" s="3"/>
    </row>
    <row r="211" spans="1:6" x14ac:dyDescent="0.25">
      <c r="A211" s="15"/>
      <c r="B211" s="3"/>
      <c r="C211" s="3"/>
      <c r="D211" s="3"/>
      <c r="E211" s="3"/>
      <c r="F211" s="3"/>
    </row>
    <row r="212" spans="1:6" x14ac:dyDescent="0.25">
      <c r="A212" s="15"/>
      <c r="B212" s="3"/>
      <c r="C212" s="3"/>
      <c r="D212" s="3"/>
      <c r="E212" s="3"/>
      <c r="F212" s="3"/>
    </row>
    <row r="213" spans="1:6" x14ac:dyDescent="0.25">
      <c r="A213" s="15"/>
      <c r="B213" s="3"/>
      <c r="C213" s="3"/>
      <c r="D213" s="3"/>
      <c r="E213" s="3"/>
      <c r="F213" s="3"/>
    </row>
    <row r="214" spans="1:6" x14ac:dyDescent="0.25">
      <c r="A214" s="15"/>
      <c r="B214" s="3"/>
      <c r="C214" s="3"/>
      <c r="D214" s="3"/>
      <c r="E214" s="3"/>
      <c r="F214" s="3"/>
    </row>
    <row r="215" spans="1:6" x14ac:dyDescent="0.25">
      <c r="A215" s="15"/>
      <c r="B215" s="3"/>
      <c r="C215" s="3"/>
      <c r="D215" s="3"/>
      <c r="E215" s="3"/>
      <c r="F215" s="3"/>
    </row>
    <row r="216" spans="1:6" x14ac:dyDescent="0.25">
      <c r="A216" s="15"/>
      <c r="B216" s="3"/>
      <c r="C216" s="3"/>
      <c r="D216" s="3"/>
      <c r="E216" s="3"/>
      <c r="F216" s="3"/>
    </row>
    <row r="217" spans="1:6" x14ac:dyDescent="0.25">
      <c r="A217" s="15"/>
      <c r="B217" s="3"/>
      <c r="C217" s="3"/>
      <c r="D217" s="3"/>
      <c r="E217" s="3"/>
      <c r="F217" s="3"/>
    </row>
    <row r="218" spans="1:6" x14ac:dyDescent="0.25">
      <c r="A218" s="15"/>
      <c r="B218" s="3"/>
      <c r="C218" s="3"/>
      <c r="D218" s="3"/>
      <c r="E218" s="3"/>
      <c r="F218" s="3"/>
    </row>
    <row r="219" spans="1:6" x14ac:dyDescent="0.25">
      <c r="A219" s="15"/>
      <c r="B219" s="3"/>
      <c r="C219" s="3"/>
      <c r="D219" s="3"/>
      <c r="E219" s="3"/>
      <c r="F219" s="3"/>
    </row>
    <row r="220" spans="1:6" x14ac:dyDescent="0.25">
      <c r="A220" s="15"/>
      <c r="B220" s="3"/>
      <c r="C220" s="3"/>
      <c r="D220" s="3"/>
      <c r="E220" s="3"/>
      <c r="F220" s="3"/>
    </row>
    <row r="221" spans="1:6" x14ac:dyDescent="0.25">
      <c r="A221" s="15"/>
      <c r="B221" s="3"/>
      <c r="C221" s="3"/>
      <c r="D221" s="3"/>
      <c r="E221" s="3"/>
      <c r="F221" s="3"/>
    </row>
    <row r="222" spans="1:6" x14ac:dyDescent="0.25">
      <c r="A222" s="15"/>
      <c r="B222" s="3"/>
      <c r="C222" s="3"/>
      <c r="D222" s="3"/>
      <c r="E222" s="3"/>
      <c r="F222" s="3"/>
    </row>
    <row r="223" spans="1:6" x14ac:dyDescent="0.25">
      <c r="A223" s="15"/>
      <c r="B223" s="3"/>
      <c r="C223" s="3"/>
      <c r="D223" s="3"/>
      <c r="E223" s="3"/>
      <c r="F223" s="3"/>
    </row>
    <row r="224" spans="1:6" x14ac:dyDescent="0.25">
      <c r="A224" s="15"/>
      <c r="B224" s="3"/>
      <c r="C224" s="3"/>
      <c r="D224" s="3"/>
      <c r="E224" s="3"/>
      <c r="F224" s="3"/>
    </row>
    <row r="225" spans="1:6" x14ac:dyDescent="0.25">
      <c r="A225" s="15"/>
      <c r="B225" s="3"/>
      <c r="C225" s="3"/>
      <c r="D225" s="3"/>
      <c r="E225" s="3"/>
      <c r="F225" s="3"/>
    </row>
    <row r="226" spans="1:6" x14ac:dyDescent="0.25">
      <c r="A226" s="15"/>
      <c r="B226" s="3"/>
      <c r="C226" s="3"/>
      <c r="D226" s="3"/>
      <c r="E226" s="3"/>
      <c r="F226" s="3"/>
    </row>
    <row r="227" spans="1:6" x14ac:dyDescent="0.25">
      <c r="A227" s="15"/>
      <c r="B227" s="3"/>
      <c r="C227" s="3"/>
      <c r="D227" s="3"/>
      <c r="E227" s="3"/>
      <c r="F227" s="3"/>
    </row>
    <row r="228" spans="1:6" x14ac:dyDescent="0.25">
      <c r="A228" s="15"/>
      <c r="B228" s="3"/>
      <c r="C228" s="3"/>
      <c r="D228" s="3"/>
      <c r="E228" s="3"/>
      <c r="F228" s="3"/>
    </row>
    <row r="229" spans="1:6" x14ac:dyDescent="0.25">
      <c r="A229" s="15"/>
      <c r="B229" s="3"/>
      <c r="C229" s="3"/>
      <c r="D229" s="3"/>
      <c r="E229" s="3"/>
      <c r="F229" s="3"/>
    </row>
    <row r="230" spans="1:6" x14ac:dyDescent="0.25">
      <c r="A230" s="15"/>
      <c r="B230" s="3"/>
      <c r="C230" s="3"/>
      <c r="D230" s="3"/>
      <c r="E230" s="3"/>
      <c r="F230" s="3"/>
    </row>
    <row r="231" spans="1:6" x14ac:dyDescent="0.25">
      <c r="A231" s="15"/>
      <c r="B231" s="3"/>
      <c r="C231" s="3"/>
      <c r="D231" s="3"/>
      <c r="E231" s="3"/>
      <c r="F231" s="3"/>
    </row>
    <row r="232" spans="1:6" x14ac:dyDescent="0.25">
      <c r="A232" s="15"/>
      <c r="B232" s="3"/>
      <c r="C232" s="3"/>
      <c r="D232" s="3"/>
      <c r="E232" s="3"/>
      <c r="F232" s="3"/>
    </row>
    <row r="233" spans="1:6" x14ac:dyDescent="0.25">
      <c r="A233" s="15"/>
      <c r="B233" s="3"/>
      <c r="C233" s="3"/>
      <c r="D233" s="3"/>
      <c r="E233" s="3"/>
      <c r="F233" s="3"/>
    </row>
    <row r="234" spans="1:6" x14ac:dyDescent="0.25">
      <c r="A234" s="15"/>
      <c r="B234" s="3"/>
      <c r="C234" s="3"/>
      <c r="D234" s="3"/>
      <c r="E234" s="3"/>
      <c r="F234" s="3"/>
    </row>
    <row r="235" spans="1:6" x14ac:dyDescent="0.25">
      <c r="A235" s="15"/>
      <c r="B235" s="3"/>
      <c r="C235" s="3"/>
      <c r="D235" s="3"/>
      <c r="E235" s="3"/>
      <c r="F235" s="3"/>
    </row>
    <row r="236" spans="1:6" x14ac:dyDescent="0.25">
      <c r="A236" s="15"/>
      <c r="B236" s="3"/>
      <c r="C236" s="3"/>
      <c r="D236" s="3"/>
      <c r="E236" s="3"/>
      <c r="F236" s="3"/>
    </row>
    <row r="237" spans="1:6" x14ac:dyDescent="0.25">
      <c r="A237" s="15"/>
      <c r="B237" s="3"/>
      <c r="C237" s="3"/>
      <c r="D237" s="3"/>
      <c r="E237" s="3"/>
      <c r="F237" s="3"/>
    </row>
    <row r="238" spans="1:6" x14ac:dyDescent="0.25">
      <c r="A238" s="15"/>
      <c r="B238" s="3"/>
      <c r="C238" s="3"/>
      <c r="D238" s="3"/>
      <c r="E238" s="3"/>
      <c r="F238" s="3"/>
    </row>
    <row r="239" spans="1:6" x14ac:dyDescent="0.25">
      <c r="A239" s="15"/>
      <c r="B239" s="3"/>
      <c r="C239" s="3"/>
      <c r="D239" s="3"/>
      <c r="E239" s="3"/>
      <c r="F239" s="3"/>
    </row>
    <row r="240" spans="1:6" x14ac:dyDescent="0.25">
      <c r="A240" s="15"/>
      <c r="B240" s="3"/>
      <c r="C240" s="3"/>
      <c r="D240" s="3"/>
      <c r="E240" s="3"/>
      <c r="F240" s="3"/>
    </row>
    <row r="241" spans="1:6" x14ac:dyDescent="0.25">
      <c r="A241" s="15"/>
      <c r="B241" s="3"/>
      <c r="C241" s="3"/>
      <c r="D241" s="3"/>
      <c r="E241" s="3"/>
      <c r="F241" s="3"/>
    </row>
    <row r="242" spans="1:6" x14ac:dyDescent="0.25">
      <c r="A242" s="15"/>
      <c r="B242" s="3"/>
      <c r="C242" s="3"/>
      <c r="D242" s="3"/>
      <c r="E242" s="3"/>
      <c r="F242" s="3"/>
    </row>
    <row r="243" spans="1:6" x14ac:dyDescent="0.25">
      <c r="A243" s="15"/>
      <c r="B243" s="3"/>
      <c r="C243" s="3"/>
      <c r="D243" s="3"/>
      <c r="E243" s="3"/>
      <c r="F243" s="3"/>
    </row>
    <row r="244" spans="1:6" x14ac:dyDescent="0.25">
      <c r="A244" s="15"/>
      <c r="B244" s="3"/>
      <c r="C244" s="3"/>
      <c r="D244" s="3"/>
      <c r="E244" s="3"/>
      <c r="F244" s="3"/>
    </row>
    <row r="245" spans="1:6" x14ac:dyDescent="0.25">
      <c r="A245" s="15"/>
      <c r="B245" s="3"/>
      <c r="C245" s="3"/>
      <c r="D245" s="3"/>
      <c r="E245" s="3"/>
      <c r="F245" s="3"/>
    </row>
    <row r="246" spans="1:6" x14ac:dyDescent="0.25">
      <c r="A246" s="15"/>
      <c r="B246" s="3"/>
      <c r="C246" s="3"/>
      <c r="D246" s="3"/>
      <c r="E246" s="3"/>
      <c r="F246" s="3"/>
    </row>
    <row r="247" spans="1:6" x14ac:dyDescent="0.25">
      <c r="A247" s="15"/>
      <c r="B247" s="3"/>
      <c r="C247" s="3"/>
      <c r="D247" s="3"/>
      <c r="E247" s="3"/>
      <c r="F247" s="3"/>
    </row>
    <row r="248" spans="1:6" x14ac:dyDescent="0.25">
      <c r="A248" s="15"/>
      <c r="B248" s="3"/>
      <c r="C248" s="3"/>
      <c r="D248" s="3"/>
      <c r="E248" s="3"/>
      <c r="F248" s="3"/>
    </row>
    <row r="249" spans="1:6" x14ac:dyDescent="0.25">
      <c r="A249" s="15"/>
      <c r="B249" s="3"/>
      <c r="C249" s="3"/>
      <c r="D249" s="3"/>
      <c r="E249" s="3"/>
      <c r="F249" s="3"/>
    </row>
    <row r="250" spans="1:6" x14ac:dyDescent="0.25">
      <c r="A250" s="15"/>
      <c r="B250" s="3"/>
      <c r="C250" s="3"/>
      <c r="D250" s="3"/>
      <c r="E250" s="3"/>
      <c r="F250" s="3"/>
    </row>
    <row r="251" spans="1:6" x14ac:dyDescent="0.25">
      <c r="A251" s="15"/>
      <c r="B251" s="3"/>
      <c r="C251" s="3"/>
      <c r="D251" s="3"/>
      <c r="E251" s="3"/>
      <c r="F251" s="3"/>
    </row>
    <row r="252" spans="1:6" x14ac:dyDescent="0.25">
      <c r="A252" s="15"/>
      <c r="B252" s="3"/>
      <c r="C252" s="3"/>
      <c r="D252" s="3"/>
      <c r="E252" s="3"/>
      <c r="F252" s="3"/>
    </row>
    <row r="253" spans="1:6" x14ac:dyDescent="0.25">
      <c r="A253" s="15"/>
      <c r="B253" s="3"/>
      <c r="C253" s="3"/>
      <c r="D253" s="3"/>
      <c r="E253" s="3"/>
      <c r="F253" s="3"/>
    </row>
    <row r="254" spans="1:6" x14ac:dyDescent="0.25">
      <c r="A254" s="15"/>
      <c r="B254" s="3"/>
      <c r="C254" s="3"/>
      <c r="D254" s="3"/>
      <c r="E254" s="3"/>
      <c r="F254" s="3"/>
    </row>
    <row r="255" spans="1:6" x14ac:dyDescent="0.25">
      <c r="A255" s="15"/>
      <c r="B255" s="3"/>
      <c r="C255" s="3"/>
      <c r="D255" s="3"/>
      <c r="E255" s="3"/>
      <c r="F255" s="3"/>
    </row>
    <row r="256" spans="1:6" x14ac:dyDescent="0.25">
      <c r="A256" s="15"/>
      <c r="B256" s="3"/>
      <c r="C256" s="3"/>
      <c r="D256" s="3"/>
      <c r="E256" s="3"/>
      <c r="F256" s="3"/>
    </row>
  </sheetData>
  <mergeCells count="3">
    <mergeCell ref="A6:H6"/>
    <mergeCell ref="A7:E7"/>
    <mergeCell ref="C5:E5"/>
  </mergeCells>
  <pageMargins left="0.70866141732283472" right="0.15748031496062992" top="0.27559055118110237" bottom="0.15748031496062992" header="0.31496062992125984" footer="0.15748031496062992"/>
  <pageSetup paperSize="9" scale="85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№13  ВМП</vt:lpstr>
      <vt:lpstr>'Приложение №13  ВМП'!Заголовки_для_печати</vt:lpstr>
      <vt:lpstr>'Приложение №13  ВМП'!Область_печати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Львова Светлана Владимировна</dc:creator>
  <cp:lastModifiedBy>Пономарева Елена Сергеевна</cp:lastModifiedBy>
  <cp:lastPrinted>2021-03-09T00:13:06Z</cp:lastPrinted>
  <dcterms:created xsi:type="dcterms:W3CDTF">2019-01-09T06:10:09Z</dcterms:created>
  <dcterms:modified xsi:type="dcterms:W3CDTF">2021-06-21T00:55:44Z</dcterms:modified>
</cp:coreProperties>
</file>